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1135" windowHeight="9915"/>
  </bookViews>
  <sheets>
    <sheet name="04-01-2017 " sheetId="1" r:id="rId1"/>
  </sheets>
  <definedNames>
    <definedName name="_xlnm._FilterDatabase" localSheetId="0" hidden="1">'04-01-2017 '!$D$1:$D$569</definedName>
  </definedNames>
  <calcPr calcId="124519"/>
</workbook>
</file>

<file path=xl/calcChain.xml><?xml version="1.0" encoding="utf-8"?>
<calcChain xmlns="http://schemas.openxmlformats.org/spreadsheetml/2006/main">
  <c r="M146" i="1"/>
  <c r="M145"/>
  <c r="M144"/>
  <c r="M142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4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6"/>
  <c r="B97" s="1"/>
  <c r="B98" s="1"/>
  <c r="B99" s="1"/>
  <c r="B100" s="1"/>
  <c r="B101" s="1"/>
  <c r="B102" s="1"/>
  <c r="B103" s="1"/>
  <c r="B104" s="1"/>
  <c r="B105" s="1"/>
  <c r="B106" s="1"/>
  <c r="B90"/>
  <c r="B91" s="1"/>
  <c r="B92" s="1"/>
  <c r="B93" s="1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M40"/>
  <c r="M38"/>
  <c r="B22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M16"/>
  <c r="M14"/>
  <c r="M13"/>
  <c r="B11"/>
  <c r="B7"/>
</calcChain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<sst xmlns="http://schemas.openxmlformats.org/spreadsheetml/2006/main" count="364" uniqueCount="198">
  <si>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</si>
  <si>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</si>
  <si>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</si>
  <si>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</si>
  <si>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</si>
  <si>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</si>
  <si>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</si>
  <si>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</si>
  <si>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</si>
  <si>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</si>
  <si>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</si>
  <si>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</si>
  <si>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</si>
  <si>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</si>
  <si>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</si>
  <si>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</si>
  <si>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</si>
  <si>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</si>
  <si>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</si>
  <si>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</si>
  <si>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</si>
  <si>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</si>
  <si>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</si>
  <si>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</si>
  <si>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</si>
  <si>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</si>
  <si>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</si>
  <si>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</si>
  <si>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</si>
  <si>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</si>
  <si>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</si>
  <si>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</si>
  <si>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</si>
  <si>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</si>
  <si>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</si>
  <si>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</si>
  <si>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</si>
  <si>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</si>
  <si>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</si>
  <si>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</si>
  <si>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</si>
  <si>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</si>
  <si>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</si>
  <si>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</si>
  <si>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</si>
  <si>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</si>
  <si>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</si>
  <si>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</si>
  <si>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</si>
  <si>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</si>
  <si>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</si>
  <si>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</si>
  <si>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</si>
  <si>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</si>
  <si>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</si>
  <si>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</si>
  <si>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</si>
  <si>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</si>
  <si>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</si>
  <si>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</si>
  <si>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</si>
  <si>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</si>
  <si>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</si>
  <si>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</si>
  <si>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</si>
  <si>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</si>
  <si>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</si>
  <si>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</si>
  <si>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</si>
  <si>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</si>
  <si>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</si>
  <si>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</si>
  <si>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</si>
  <si>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</si>
  <si>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</si>
  <si>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</si>
  <si>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</si>
  <si>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</si>
  <si>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</si>
  <si>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</si>
  <si>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</si>
  <si>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</si>
  <si>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</si>
  <si>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</si>
  <si>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</si>
  <si>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</si>
  <si>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</si>
  <si>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</si>
  <si>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</si>
  <si>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</si>
  <si>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</si>
  <si>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</si>
  <si>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</si>
  <si>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</si>
  <si>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</si>
  <si>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</si>
  <si>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</si>
  <si>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</si>
  <si>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</si>
  <si>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</si>
  <si>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</si>
  <si>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</si>
  <si>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</si>
  <si>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</si>
  <si>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</si>
  <si>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</si>
  <si>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</si>
  <si>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</si>
  <si>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</si>
  <si>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</si>
  <si>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</si>
  <si>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</si>
  <si>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</si>
  <si>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</si>
  <si>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</si>
  <si>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</si>
  <si>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</si>
  <si>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</si>
  <si>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</si>
  <si>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</si>
  <si>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</si>
  <si>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</si>
  <si>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</si>
  <si>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</si>
  <si>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</si>
  <si>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</si>
  <si>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</si>
  <si>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</si>
  <si>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</si>
  <si>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</si>
  <si>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</si>
  <si>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</si>
  <si>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</si>
  <si>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</si>
  <si>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</si>
  <si>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</si>
  <si>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</si>
  <si>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</si>
  <si>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</si>
  <si>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</si>
  <si>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</si>
  <si>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</si>
  <si>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</si>
  <si>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</si>
  <si>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</si>
  <si>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</si>
  <si>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</si>
  <si>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</si>
  <si>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</si>
  <si>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</si>
  <si>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</si>
  <si>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</si>
  <si>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</si>
  <si>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</si>
  <si>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</si>
  <si>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</si>
  <si>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</si>
  <si>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</si>
  <si>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</si>
  <si>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</si>
  <si>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</si>
  <si>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</si>
  <si>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</si>
  <si>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</si>
  <si>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</si>
  <si>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</si>
  <si>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</si>
  <si>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</si>
  <si>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</si>
  <si>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</si>
  <si>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</si>
  <si>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</si>
  <si>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</si>
  <si>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</si>
  <si>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</si>
  <si>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</si>
  <si>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</si>
  <si>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</si>
  <si>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</si>
  <si>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</si>
  <si>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</si>
  <si>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</si>
  <si>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</si>
  <si>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</si>
  <si>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</si>
  <si>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</si>
  <si>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</si>
  <si>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</si>
  <si>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</si>
  <si>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</si>
  <si>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</si>
  <si>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</si>
  <si>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</si>
  <si>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</si>
  <si>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</si>
  <si>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 SICAV en cours de dissolution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</si>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</sst>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/>
      <right/>
      <top style="thin">
        <color indexed="8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/>
      <top style="thick">
        <color indexed="64"/>
      </top>
      <bottom style="thick">
        <color indexed="8"/>
      </bottom>
      <diagonal/>
    </border>
    <border>
      <left/>
      <right style="thick">
        <color auto="1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/>
  </cellStyleXfs>
  <cellXfs count="50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165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164" fontId="4" fillId="2" borderId="21" xfId="1" applyNumberFormat="1" applyFont="1" applyFill="1" applyBorder="1" applyAlignment="1">
      <alignment horizontal="center" vertical="center"/>
    </xf>
    <xf numFmtId="0" fontId="1" fillId="2" borderId="0" xfId="1" applyFill="1"/>
    <xf numFmtId="0" fontId="5" fillId="0" borderId="22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166" fontId="7" fillId="0" borderId="24" xfId="1" applyNumberFormat="1" applyFont="1" applyFill="1" applyBorder="1" applyAlignment="1">
      <alignment horizontal="center" vertical="center"/>
    </xf>
    <xf numFmtId="166" fontId="7" fillId="0" borderId="25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64" fontId="8" fillId="0" borderId="26" xfId="1" applyNumberFormat="1" applyFont="1" applyFill="1" applyBorder="1" applyAlignment="1">
      <alignment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7" xfId="1" applyFont="1" applyFill="1" applyBorder="1" applyAlignment="1">
      <alignment vertical="center"/>
    </xf>
    <xf numFmtId="0" fontId="5" fillId="0" borderId="28" xfId="2" applyFont="1" applyFill="1" applyBorder="1" applyAlignment="1">
      <alignment vertical="center"/>
    </xf>
    <xf numFmtId="0" fontId="6" fillId="0" borderId="29" xfId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horizontal="center" vertical="center"/>
    </xf>
    <xf numFmtId="167" fontId="7" fillId="0" borderId="31" xfId="1" applyNumberFormat="1" applyFont="1" applyFill="1" applyBorder="1" applyAlignment="1">
      <alignment horizontal="center" vertical="center"/>
    </xf>
    <xf numFmtId="164" fontId="7" fillId="0" borderId="32" xfId="1" applyNumberFormat="1" applyFont="1" applyFill="1" applyBorder="1" applyAlignment="1">
      <alignment horizontal="center" vertical="center"/>
    </xf>
    <xf numFmtId="164" fontId="8" fillId="0" borderId="33" xfId="1" applyNumberFormat="1" applyFont="1" applyFill="1" applyBorder="1" applyAlignment="1">
      <alignment vertical="center"/>
    </xf>
    <xf numFmtId="1" fontId="5" fillId="0" borderId="34" xfId="1" applyNumberFormat="1" applyFont="1" applyFill="1" applyBorder="1" applyAlignment="1">
      <alignment vertical="center"/>
    </xf>
    <xf numFmtId="0" fontId="5" fillId="0" borderId="35" xfId="2" applyFont="1" applyFill="1" applyBorder="1" applyAlignment="1">
      <alignment vertical="center"/>
    </xf>
    <xf numFmtId="0" fontId="6" fillId="0" borderId="36" xfId="2" applyFont="1" applyFill="1" applyBorder="1" applyAlignment="1">
      <alignment vertical="center"/>
    </xf>
    <xf numFmtId="167" fontId="7" fillId="0" borderId="37" xfId="1" applyNumberFormat="1" applyFont="1" applyFill="1" applyBorder="1" applyAlignment="1">
      <alignment horizontal="center" vertical="center"/>
    </xf>
    <xf numFmtId="167" fontId="7" fillId="0" borderId="38" xfId="1" applyNumberFormat="1" applyFont="1" applyFill="1" applyBorder="1" applyAlignment="1">
      <alignment horizontal="center" vertical="center"/>
    </xf>
    <xf numFmtId="164" fontId="7" fillId="0" borderId="39" xfId="1" applyNumberFormat="1" applyFont="1" applyFill="1" applyBorder="1" applyAlignment="1">
      <alignment horizontal="right" vertical="center"/>
    </xf>
    <xf numFmtId="164" fontId="8" fillId="0" borderId="40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vertical="center"/>
    </xf>
    <xf numFmtId="0" fontId="5" fillId="0" borderId="42" xfId="2" applyFont="1" applyFill="1" applyBorder="1" applyAlignment="1">
      <alignment vertical="center"/>
    </xf>
    <xf numFmtId="0" fontId="6" fillId="0" borderId="42" xfId="1" applyFont="1" applyFill="1" applyBorder="1" applyAlignment="1">
      <alignment vertical="center"/>
    </xf>
    <xf numFmtId="164" fontId="8" fillId="0" borderId="25" xfId="1" applyNumberFormat="1" applyFont="1" applyFill="1" applyBorder="1" applyAlignment="1">
      <alignment vertical="center"/>
    </xf>
    <xf numFmtId="164" fontId="8" fillId="0" borderId="43" xfId="1" applyNumberFormat="1" applyFont="1" applyFill="1" applyBorder="1" applyAlignment="1">
      <alignment vertical="center"/>
    </xf>
    <xf numFmtId="0" fontId="5" fillId="0" borderId="44" xfId="1" applyFont="1" applyFill="1" applyBorder="1" applyAlignment="1">
      <alignment vertical="center"/>
    </xf>
    <xf numFmtId="0" fontId="5" fillId="0" borderId="36" xfId="2" applyFont="1" applyFill="1" applyBorder="1" applyAlignment="1">
      <alignment vertical="center"/>
    </xf>
    <xf numFmtId="0" fontId="6" fillId="0" borderId="45" xfId="1" applyFont="1" applyFill="1" applyBorder="1" applyAlignment="1">
      <alignment vertical="center"/>
    </xf>
    <xf numFmtId="166" fontId="7" fillId="0" borderId="46" xfId="1" applyNumberFormat="1" applyFont="1" applyFill="1" applyBorder="1" applyAlignment="1">
      <alignment horizontal="center" vertical="center"/>
    </xf>
    <xf numFmtId="166" fontId="7" fillId="0" borderId="47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22" xfId="1" applyFont="1" applyFill="1" applyBorder="1" applyAlignment="1">
      <alignment vertical="center"/>
    </xf>
    <xf numFmtId="0" fontId="5" fillId="0" borderId="42" xfId="2" applyFont="1" applyFill="1" applyBorder="1" applyAlignment="1">
      <alignment horizontal="left" vertical="center"/>
    </xf>
    <xf numFmtId="0" fontId="1" fillId="0" borderId="49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5" fillId="0" borderId="50" xfId="1" applyFont="1" applyFill="1" applyBorder="1" applyAlignment="1">
      <alignment horizontal="right" vertical="center"/>
    </xf>
    <xf numFmtId="0" fontId="5" fillId="0" borderId="51" xfId="2" applyFont="1" applyFill="1" applyBorder="1" applyAlignment="1">
      <alignment vertical="center"/>
    </xf>
    <xf numFmtId="0" fontId="6" fillId="0" borderId="51" xfId="2" applyFont="1" applyFill="1" applyBorder="1" applyAlignment="1">
      <alignment vertical="center"/>
    </xf>
    <xf numFmtId="164" fontId="7" fillId="0" borderId="52" xfId="1" applyNumberFormat="1" applyFont="1" applyFill="1" applyBorder="1" applyAlignment="1">
      <alignment horizontal="right" vertical="center"/>
    </xf>
    <xf numFmtId="164" fontId="8" fillId="0" borderId="53" xfId="1" applyNumberFormat="1" applyFont="1" applyFill="1" applyBorder="1" applyAlignment="1">
      <alignment vertical="center"/>
    </xf>
    <xf numFmtId="165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3" fillId="0" borderId="0" xfId="1" applyFont="1" applyFill="1" applyBorder="1" applyAlignment="1">
      <alignment vertical="center"/>
    </xf>
    <xf numFmtId="0" fontId="5" fillId="0" borderId="54" xfId="2" applyFont="1" applyFill="1" applyBorder="1" applyAlignment="1">
      <alignment vertical="center"/>
    </xf>
    <xf numFmtId="0" fontId="5" fillId="0" borderId="55" xfId="2" applyFont="1" applyFill="1" applyBorder="1" applyAlignment="1">
      <alignment horizontal="left" vertical="center"/>
    </xf>
    <xf numFmtId="0" fontId="6" fillId="0" borderId="55" xfId="1" applyFont="1" applyFill="1" applyBorder="1" applyAlignment="1">
      <alignment vertical="center"/>
    </xf>
    <xf numFmtId="164" fontId="5" fillId="0" borderId="56" xfId="1" applyNumberFormat="1" applyFont="1" applyFill="1" applyBorder="1" applyAlignment="1">
      <alignment vertical="center"/>
    </xf>
    <xf numFmtId="10" fontId="3" fillId="0" borderId="57" xfId="1" applyNumberFormat="1" applyFont="1" applyFill="1" applyBorder="1"/>
    <xf numFmtId="0" fontId="5" fillId="0" borderId="41" xfId="2" applyFont="1" applyFill="1" applyBorder="1" applyAlignment="1">
      <alignment vertical="center"/>
    </xf>
    <xf numFmtId="0" fontId="5" fillId="0" borderId="58" xfId="2" applyFont="1" applyFill="1" applyBorder="1" applyAlignment="1">
      <alignment horizontal="left" vertical="center"/>
    </xf>
    <xf numFmtId="0" fontId="6" fillId="0" borderId="58" xfId="1" applyFont="1" applyFill="1" applyBorder="1" applyAlignment="1">
      <alignment vertical="center"/>
    </xf>
    <xf numFmtId="166" fontId="7" fillId="0" borderId="59" xfId="1" applyNumberFormat="1" applyFont="1" applyFill="1" applyBorder="1" applyAlignment="1">
      <alignment horizontal="center" vertical="center"/>
    </xf>
    <xf numFmtId="166" fontId="7" fillId="0" borderId="60" xfId="1" applyNumberFormat="1" applyFont="1" applyFill="1" applyBorder="1" applyAlignment="1">
      <alignment horizontal="center" vertical="center"/>
    </xf>
    <xf numFmtId="0" fontId="5" fillId="0" borderId="61" xfId="1" applyFont="1" applyFill="1" applyBorder="1" applyAlignment="1">
      <alignment vertical="center"/>
    </xf>
    <xf numFmtId="164" fontId="8" fillId="0" borderId="62" xfId="1" applyNumberFormat="1" applyFont="1" applyFill="1" applyBorder="1" applyAlignment="1">
      <alignment vertical="center"/>
    </xf>
    <xf numFmtId="1" fontId="5" fillId="0" borderId="63" xfId="1" applyNumberFormat="1" applyFont="1" applyFill="1" applyBorder="1" applyAlignment="1">
      <alignment vertical="center"/>
    </xf>
    <xf numFmtId="0" fontId="5" fillId="0" borderId="64" xfId="2" applyFont="1" applyFill="1" applyBorder="1" applyAlignment="1">
      <alignment vertical="center"/>
    </xf>
    <xf numFmtId="0" fontId="6" fillId="0" borderId="65" xfId="1" applyFont="1" applyFill="1" applyBorder="1" applyAlignment="1">
      <alignment horizontal="left" vertical="center" wrapText="1"/>
    </xf>
    <xf numFmtId="167" fontId="7" fillId="0" borderId="66" xfId="1" applyNumberFormat="1" applyFont="1" applyFill="1" applyBorder="1" applyAlignment="1">
      <alignment horizontal="center" vertical="center"/>
    </xf>
    <xf numFmtId="167" fontId="7" fillId="0" borderId="67" xfId="1" applyNumberFormat="1" applyFont="1" applyFill="1" applyBorder="1" applyAlignment="1">
      <alignment horizontal="center" vertical="center"/>
    </xf>
    <xf numFmtId="164" fontId="7" fillId="0" borderId="68" xfId="1" applyNumberFormat="1" applyFont="1" applyFill="1" applyBorder="1" applyAlignment="1">
      <alignment horizontal="right" vertical="center"/>
    </xf>
    <xf numFmtId="0" fontId="1" fillId="0" borderId="69" xfId="1" applyBorder="1"/>
    <xf numFmtId="0" fontId="5" fillId="0" borderId="64" xfId="2" applyFont="1" applyBorder="1" applyAlignment="1">
      <alignment vertical="center"/>
    </xf>
    <xf numFmtId="167" fontId="7" fillId="0" borderId="70" xfId="1" applyNumberFormat="1" applyFont="1" applyFill="1" applyBorder="1" applyAlignment="1">
      <alignment horizontal="center" vertical="center"/>
    </xf>
    <xf numFmtId="167" fontId="7" fillId="0" borderId="71" xfId="1" applyNumberFormat="1" applyFont="1" applyFill="1" applyBorder="1" applyAlignment="1">
      <alignment horizontal="center" vertical="center"/>
    </xf>
    <xf numFmtId="164" fontId="7" fillId="0" borderId="72" xfId="1" applyNumberFormat="1" applyFont="1" applyFill="1" applyBorder="1" applyAlignment="1">
      <alignment horizontal="right" vertical="center"/>
    </xf>
    <xf numFmtId="0" fontId="1" fillId="0" borderId="48" xfId="1" applyFill="1" applyBorder="1"/>
    <xf numFmtId="10" fontId="3" fillId="0" borderId="73" xfId="1" applyNumberFormat="1" applyFont="1" applyFill="1" applyBorder="1"/>
    <xf numFmtId="0" fontId="5" fillId="0" borderId="55" xfId="1" applyFont="1" applyFill="1" applyBorder="1" applyAlignment="1">
      <alignment vertical="center"/>
    </xf>
    <xf numFmtId="0" fontId="6" fillId="0" borderId="55" xfId="1" applyFont="1" applyFill="1" applyBorder="1" applyAlignment="1">
      <alignment vertical="center" wrapText="1"/>
    </xf>
    <xf numFmtId="166" fontId="7" fillId="0" borderId="24" xfId="1" applyNumberFormat="1" applyFont="1" applyFill="1" applyBorder="1" applyAlignment="1">
      <alignment horizontal="center"/>
    </xf>
    <xf numFmtId="166" fontId="7" fillId="0" borderId="25" xfId="1" applyNumberFormat="1" applyFont="1" applyFill="1" applyBorder="1" applyAlignment="1">
      <alignment horizontal="center"/>
    </xf>
    <xf numFmtId="0" fontId="5" fillId="0" borderId="56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45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 wrapText="1"/>
    </xf>
    <xf numFmtId="166" fontId="7" fillId="0" borderId="74" xfId="1" applyNumberFormat="1" applyFont="1" applyFill="1" applyBorder="1" applyAlignment="1">
      <alignment horizontal="center"/>
    </xf>
    <xf numFmtId="166" fontId="7" fillId="0" borderId="75" xfId="1" applyNumberFormat="1" applyFont="1" applyFill="1" applyBorder="1" applyAlignment="1">
      <alignment horizontal="center"/>
    </xf>
    <xf numFmtId="164" fontId="5" fillId="0" borderId="74" xfId="1" applyNumberFormat="1" applyFont="1" applyFill="1" applyBorder="1" applyAlignment="1">
      <alignment vertical="center"/>
    </xf>
    <xf numFmtId="164" fontId="8" fillId="0" borderId="76" xfId="1" applyNumberFormat="1" applyFont="1" applyFill="1" applyBorder="1" applyAlignment="1">
      <alignment vertical="center"/>
    </xf>
    <xf numFmtId="0" fontId="5" fillId="0" borderId="74" xfId="1" applyFont="1" applyFill="1" applyBorder="1" applyAlignment="1">
      <alignment vertical="center"/>
    </xf>
    <xf numFmtId="0" fontId="1" fillId="0" borderId="0" xfId="1" applyBorder="1"/>
    <xf numFmtId="0" fontId="6" fillId="0" borderId="77" xfId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horizontal="center"/>
    </xf>
    <xf numFmtId="166" fontId="7" fillId="0" borderId="31" xfId="1" applyNumberFormat="1" applyFont="1" applyFill="1" applyBorder="1" applyAlignment="1">
      <alignment horizontal="center"/>
    </xf>
    <xf numFmtId="0" fontId="5" fillId="0" borderId="78" xfId="1" applyFont="1" applyFill="1" applyBorder="1" applyAlignment="1">
      <alignment vertical="center"/>
    </xf>
    <xf numFmtId="164" fontId="8" fillId="0" borderId="79" xfId="1" applyNumberFormat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0" fontId="6" fillId="0" borderId="80" xfId="1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center"/>
    </xf>
    <xf numFmtId="0" fontId="5" fillId="0" borderId="81" xfId="1" applyFont="1" applyFill="1" applyBorder="1" applyAlignment="1">
      <alignment vertical="center"/>
    </xf>
    <xf numFmtId="0" fontId="5" fillId="0" borderId="82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4" fontId="8" fillId="0" borderId="83" xfId="1" applyNumberFormat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164" fontId="8" fillId="0" borderId="84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5" xfId="1" applyFont="1" applyFill="1" applyBorder="1" applyAlignment="1">
      <alignment vertical="center"/>
    </xf>
    <xf numFmtId="0" fontId="5" fillId="0" borderId="86" xfId="1" applyFont="1" applyFill="1" applyBorder="1" applyAlignment="1">
      <alignment vertical="center"/>
    </xf>
    <xf numFmtId="0" fontId="6" fillId="0" borderId="30" xfId="1" applyFont="1" applyFill="1" applyBorder="1" applyAlignment="1">
      <alignment vertical="center"/>
    </xf>
    <xf numFmtId="167" fontId="7" fillId="0" borderId="87" xfId="1" applyNumberFormat="1" applyFont="1" applyFill="1" applyBorder="1" applyAlignment="1">
      <alignment vertical="center"/>
    </xf>
    <xf numFmtId="164" fontId="10" fillId="0" borderId="76" xfId="1" applyNumberFormat="1" applyFont="1" applyFill="1" applyBorder="1" applyAlignment="1">
      <alignment horizontal="right" vertical="center"/>
    </xf>
    <xf numFmtId="164" fontId="10" fillId="0" borderId="31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0" fontId="6" fillId="0" borderId="89" xfId="1" applyFont="1" applyFill="1" applyBorder="1" applyAlignment="1">
      <alignment vertical="center"/>
    </xf>
    <xf numFmtId="167" fontId="7" fillId="0" borderId="90" xfId="1" applyNumberFormat="1" applyFont="1" applyFill="1" applyBorder="1" applyAlignment="1">
      <alignment horizontal="center" vertical="center"/>
    </xf>
    <xf numFmtId="167" fontId="7" fillId="0" borderId="91" xfId="1" applyNumberFormat="1" applyFont="1" applyFill="1" applyBorder="1" applyAlignment="1">
      <alignment horizontal="center" vertical="center"/>
    </xf>
    <xf numFmtId="164" fontId="7" fillId="0" borderId="92" xfId="1" applyNumberFormat="1" applyFont="1" applyFill="1" applyBorder="1" applyAlignment="1">
      <alignment vertical="center"/>
    </xf>
    <xf numFmtId="164" fontId="10" fillId="0" borderId="62" xfId="1" applyNumberFormat="1" applyFont="1" applyFill="1" applyBorder="1" applyAlignment="1">
      <alignment horizontal="right" vertical="center"/>
    </xf>
    <xf numFmtId="164" fontId="10" fillId="0" borderId="91" xfId="1" applyNumberFormat="1" applyFont="1" applyFill="1" applyBorder="1" applyAlignment="1">
      <alignment horizontal="right" vertical="center"/>
    </xf>
    <xf numFmtId="0" fontId="5" fillId="0" borderId="93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7" fontId="7" fillId="0" borderId="78" xfId="1" applyNumberFormat="1" applyFont="1" applyFill="1" applyBorder="1" applyAlignment="1">
      <alignment horizontal="center" vertical="center"/>
    </xf>
    <xf numFmtId="167" fontId="7" fillId="0" borderId="31" xfId="1" applyNumberFormat="1" applyFont="1" applyFill="1" applyBorder="1" applyAlignment="1">
      <alignment vertical="center"/>
    </xf>
    <xf numFmtId="164" fontId="10" fillId="0" borderId="84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6" xfId="1" applyFont="1" applyFill="1" applyBorder="1" applyAlignment="1">
      <alignment vertical="center"/>
    </xf>
    <xf numFmtId="167" fontId="7" fillId="0" borderId="97" xfId="1" applyNumberFormat="1" applyFont="1" applyFill="1" applyBorder="1" applyAlignment="1">
      <alignment vertical="center"/>
    </xf>
    <xf numFmtId="164" fontId="8" fillId="2" borderId="98" xfId="1" applyNumberFormat="1" applyFont="1" applyFill="1" applyBorder="1" applyAlignment="1">
      <alignment vertical="center"/>
    </xf>
    <xf numFmtId="0" fontId="5" fillId="0" borderId="99" xfId="2" applyFont="1" applyFill="1" applyBorder="1" applyAlignment="1">
      <alignment vertical="center"/>
    </xf>
    <xf numFmtId="0" fontId="5" fillId="0" borderId="100" xfId="1" applyFont="1" applyFill="1" applyBorder="1" applyAlignment="1">
      <alignment vertical="center"/>
    </xf>
    <xf numFmtId="0" fontId="7" fillId="0" borderId="62" xfId="1" applyFont="1" applyFill="1" applyBorder="1" applyAlignment="1">
      <alignment horizontal="right" vertical="center"/>
    </xf>
    <xf numFmtId="164" fontId="8" fillId="0" borderId="97" xfId="1" applyNumberFormat="1" applyFont="1" applyFill="1" applyBorder="1" applyAlignment="1">
      <alignment vertical="center"/>
    </xf>
    <xf numFmtId="0" fontId="5" fillId="0" borderId="101" xfId="2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51" xfId="1" applyFont="1" applyFill="1" applyBorder="1" applyAlignment="1">
      <alignment vertical="center"/>
    </xf>
    <xf numFmtId="0" fontId="7" fillId="0" borderId="52" xfId="1" applyFont="1" applyFill="1" applyBorder="1" applyAlignment="1">
      <alignment horizontal="right" vertical="center"/>
    </xf>
    <xf numFmtId="164" fontId="8" fillId="0" borderId="102" xfId="1" applyNumberFormat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03" xfId="1" applyFont="1" applyFill="1" applyBorder="1" applyAlignment="1">
      <alignment horizontal="center" vertical="center"/>
    </xf>
    <xf numFmtId="0" fontId="4" fillId="0" borderId="102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  <xf numFmtId="0" fontId="5" fillId="0" borderId="22" xfId="2" applyFont="1" applyFill="1" applyBorder="1" applyAlignment="1">
      <alignment vertical="center"/>
    </xf>
    <xf numFmtId="0" fontId="5" fillId="0" borderId="42" xfId="1" applyFont="1" applyFill="1" applyBorder="1" applyAlignment="1">
      <alignment vertical="center"/>
    </xf>
    <xf numFmtId="0" fontId="11" fillId="0" borderId="42" xfId="1" applyFont="1" applyFill="1" applyBorder="1" applyAlignment="1">
      <alignment wrapText="1"/>
    </xf>
    <xf numFmtId="168" fontId="5" fillId="0" borderId="24" xfId="3" applyNumberFormat="1" applyFont="1" applyFill="1" applyBorder="1" applyAlignment="1">
      <alignment horizontal="right" vertical="center"/>
    </xf>
    <xf numFmtId="168" fontId="8" fillId="2" borderId="26" xfId="1" applyNumberFormat="1" applyFont="1" applyFill="1" applyBorder="1" applyAlignment="1">
      <alignment vertical="center"/>
    </xf>
    <xf numFmtId="0" fontId="1" fillId="6" borderId="0" xfId="1" applyFont="1" applyFill="1" applyBorder="1" applyAlignment="1">
      <alignment vertical="center"/>
    </xf>
    <xf numFmtId="0" fontId="5" fillId="0" borderId="80" xfId="2" applyFont="1" applyFill="1" applyBorder="1" applyAlignment="1">
      <alignment vertical="center"/>
    </xf>
    <xf numFmtId="166" fontId="7" fillId="0" borderId="78" xfId="1" applyNumberFormat="1" applyFont="1" applyFill="1" applyBorder="1" applyAlignment="1">
      <alignment horizontal="center" vertical="center"/>
    </xf>
    <xf numFmtId="166" fontId="7" fillId="0" borderId="31" xfId="1" applyNumberFormat="1" applyFont="1" applyFill="1" applyBorder="1" applyAlignment="1">
      <alignment horizontal="center" vertical="center"/>
    </xf>
    <xf numFmtId="168" fontId="5" fillId="0" borderId="104" xfId="3" applyNumberFormat="1" applyFont="1" applyFill="1" applyBorder="1" applyAlignment="1">
      <alignment horizontal="right" vertical="center"/>
    </xf>
    <xf numFmtId="168" fontId="8" fillId="0" borderId="62" xfId="1" applyNumberFormat="1" applyFont="1" applyFill="1" applyBorder="1" applyAlignment="1">
      <alignment vertical="center"/>
    </xf>
    <xf numFmtId="0" fontId="1" fillId="7" borderId="0" xfId="1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166" fontId="7" fillId="0" borderId="30" xfId="1" applyNumberFormat="1" applyFont="1" applyFill="1" applyBorder="1" applyAlignment="1">
      <alignment horizontal="center" vertical="center"/>
    </xf>
    <xf numFmtId="168" fontId="5" fillId="0" borderId="106" xfId="3" applyNumberFormat="1" applyFont="1" applyFill="1" applyBorder="1" applyAlignment="1">
      <alignment horizontal="right" vertical="center"/>
    </xf>
    <xf numFmtId="168" fontId="8" fillId="0" borderId="83" xfId="3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0" fontId="5" fillId="0" borderId="107" xfId="1" applyFont="1" applyFill="1" applyBorder="1" applyAlignment="1">
      <alignment vertical="center"/>
    </xf>
    <xf numFmtId="0" fontId="6" fillId="0" borderId="107" xfId="1" applyFont="1" applyFill="1" applyBorder="1" applyAlignment="1">
      <alignment vertical="center"/>
    </xf>
    <xf numFmtId="0" fontId="5" fillId="0" borderId="78" xfId="1" applyFont="1" applyFill="1" applyBorder="1" applyAlignment="1">
      <alignment horizontal="right" vertical="center"/>
    </xf>
    <xf numFmtId="164" fontId="8" fillId="2" borderId="62" xfId="1" applyNumberFormat="1" applyFont="1" applyFill="1" applyBorder="1" applyAlignment="1">
      <alignment vertical="center"/>
    </xf>
    <xf numFmtId="164" fontId="8" fillId="2" borderId="108" xfId="1" applyNumberFormat="1" applyFont="1" applyFill="1" applyBorder="1" applyAlignment="1">
      <alignment vertical="center"/>
    </xf>
    <xf numFmtId="0" fontId="5" fillId="0" borderId="109" xfId="1" applyFont="1" applyFill="1" applyBorder="1" applyAlignment="1">
      <alignment vertical="center"/>
    </xf>
    <xf numFmtId="0" fontId="6" fillId="0" borderId="109" xfId="1" applyFont="1" applyFill="1" applyBorder="1" applyAlignment="1">
      <alignment vertical="center"/>
    </xf>
    <xf numFmtId="166" fontId="7" fillId="0" borderId="110" xfId="1" applyNumberFormat="1" applyFont="1" applyFill="1" applyBorder="1" applyAlignment="1">
      <alignment horizontal="center" vertical="center"/>
    </xf>
    <xf numFmtId="166" fontId="7" fillId="0" borderId="111" xfId="1" applyNumberFormat="1" applyFont="1" applyFill="1" applyBorder="1" applyAlignment="1">
      <alignment horizontal="center" vertical="center"/>
    </xf>
    <xf numFmtId="168" fontId="5" fillId="0" borderId="112" xfId="3" applyNumberFormat="1" applyFont="1" applyFill="1" applyBorder="1" applyAlignment="1">
      <alignment horizontal="right" vertical="center"/>
    </xf>
    <xf numFmtId="168" fontId="8" fillId="2" borderId="83" xfId="1" applyNumberFormat="1" applyFont="1" applyFill="1" applyBorder="1" applyAlignment="1">
      <alignment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6" fontId="7" fillId="0" borderId="114" xfId="1" applyNumberFormat="1" applyFont="1" applyFill="1" applyBorder="1" applyAlignment="1">
      <alignment horizontal="center" vertical="center"/>
    </xf>
    <xf numFmtId="166" fontId="7" fillId="0" borderId="115" xfId="1" applyNumberFormat="1" applyFont="1" applyFill="1" applyBorder="1" applyAlignment="1">
      <alignment horizontal="center" vertical="center"/>
    </xf>
    <xf numFmtId="168" fontId="5" fillId="0" borderId="116" xfId="3" applyNumberFormat="1" applyFont="1" applyFill="1" applyBorder="1" applyAlignment="1">
      <alignment horizontal="right" vertical="center"/>
    </xf>
    <xf numFmtId="168" fontId="8" fillId="2" borderId="62" xfId="1" applyNumberFormat="1" applyFont="1" applyFill="1" applyBorder="1" applyAlignment="1">
      <alignment vertical="center"/>
    </xf>
    <xf numFmtId="0" fontId="5" fillId="0" borderId="117" xfId="2" applyFont="1" applyBorder="1" applyAlignment="1">
      <alignment vertical="center"/>
    </xf>
    <xf numFmtId="0" fontId="6" fillId="0" borderId="117" xfId="1" applyFont="1" applyFill="1" applyBorder="1" applyAlignment="1">
      <alignment vertical="center"/>
    </xf>
    <xf numFmtId="166" fontId="7" fillId="0" borderId="118" xfId="1" applyNumberFormat="1" applyFont="1" applyFill="1" applyBorder="1" applyAlignment="1">
      <alignment horizontal="center" vertical="center"/>
    </xf>
    <xf numFmtId="166" fontId="7" fillId="0" borderId="119" xfId="1" applyNumberFormat="1" applyFont="1" applyFill="1" applyBorder="1" applyAlignment="1">
      <alignment horizontal="center" vertical="center"/>
    </xf>
    <xf numFmtId="168" fontId="5" fillId="0" borderId="120" xfId="3" applyNumberFormat="1" applyFont="1" applyFill="1" applyBorder="1" applyAlignment="1">
      <alignment horizontal="right" vertical="center"/>
    </xf>
    <xf numFmtId="0" fontId="5" fillId="0" borderId="121" xfId="2" applyFont="1" applyBorder="1" applyAlignment="1">
      <alignment vertical="center"/>
    </xf>
    <xf numFmtId="0" fontId="6" fillId="0" borderId="121" xfId="1" applyFont="1" applyFill="1" applyBorder="1" applyAlignment="1">
      <alignment vertical="center"/>
    </xf>
    <xf numFmtId="166" fontId="7" fillId="0" borderId="122" xfId="1" applyNumberFormat="1" applyFont="1" applyFill="1" applyBorder="1" applyAlignment="1">
      <alignment horizontal="center" vertical="center"/>
    </xf>
    <xf numFmtId="166" fontId="7" fillId="0" borderId="123" xfId="1" applyNumberFormat="1" applyFont="1" applyFill="1" applyBorder="1" applyAlignment="1">
      <alignment horizontal="center" vertical="center"/>
    </xf>
    <xf numFmtId="168" fontId="5" fillId="0" borderId="124" xfId="3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125" xfId="1" applyFont="1" applyFill="1" applyBorder="1" applyAlignment="1">
      <alignment vertical="center"/>
    </xf>
    <xf numFmtId="0" fontId="6" fillId="0" borderId="125" xfId="1" applyFont="1" applyFill="1" applyBorder="1" applyAlignment="1">
      <alignment horizontal="left" vertical="center" wrapText="1"/>
    </xf>
    <xf numFmtId="166" fontId="7" fillId="0" borderId="126" xfId="1" applyNumberFormat="1" applyFont="1" applyFill="1" applyBorder="1" applyAlignment="1">
      <alignment horizontal="center" vertical="center"/>
    </xf>
    <xf numFmtId="166" fontId="7" fillId="0" borderId="127" xfId="1" applyNumberFormat="1" applyFont="1" applyFill="1" applyBorder="1" applyAlignment="1">
      <alignment horizontal="center" vertical="center"/>
    </xf>
    <xf numFmtId="168" fontId="5" fillId="0" borderId="128" xfId="3" applyNumberFormat="1" applyFont="1" applyFill="1" applyBorder="1" applyAlignment="1">
      <alignment horizontal="right" vertical="center"/>
    </xf>
    <xf numFmtId="164" fontId="8" fillId="2" borderId="62" xfId="1" applyNumberFormat="1" applyFont="1" applyFill="1" applyBorder="1" applyAlignment="1">
      <alignment horizontal="right" vertical="center"/>
    </xf>
    <xf numFmtId="164" fontId="8" fillId="2" borderId="127" xfId="1" applyNumberFormat="1" applyFont="1" applyFill="1" applyBorder="1" applyAlignment="1">
      <alignment horizontal="right" vertical="center"/>
    </xf>
    <xf numFmtId="166" fontId="7" fillId="0" borderId="129" xfId="1" applyNumberFormat="1" applyFont="1" applyFill="1" applyBorder="1" applyAlignment="1">
      <alignment horizontal="center" vertical="center"/>
    </xf>
    <xf numFmtId="164" fontId="8" fillId="0" borderId="10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0" fontId="5" fillId="0" borderId="125" xfId="2" applyFont="1" applyBorder="1" applyAlignment="1">
      <alignment vertical="center"/>
    </xf>
    <xf numFmtId="0" fontId="5" fillId="0" borderId="130" xfId="1" applyFont="1" applyFill="1" applyBorder="1" applyAlignment="1">
      <alignment vertical="center"/>
    </xf>
    <xf numFmtId="166" fontId="7" fillId="0" borderId="131" xfId="1" applyNumberFormat="1" applyFont="1" applyFill="1" applyBorder="1" applyAlignment="1">
      <alignment horizontal="center" vertical="center"/>
    </xf>
    <xf numFmtId="164" fontId="5" fillId="0" borderId="132" xfId="1" applyNumberFormat="1" applyFont="1" applyFill="1" applyBorder="1" applyAlignment="1">
      <alignment horizontal="right" vertical="center"/>
    </xf>
    <xf numFmtId="164" fontId="5" fillId="0" borderId="0" xfId="1" applyNumberFormat="1" applyFont="1" applyFill="1" applyBorder="1" applyAlignment="1">
      <alignment horizontal="right" vertical="center"/>
    </xf>
    <xf numFmtId="0" fontId="5" fillId="0" borderId="133" xfId="1" applyFont="1" applyFill="1" applyBorder="1" applyAlignment="1">
      <alignment vertical="center"/>
    </xf>
    <xf numFmtId="0" fontId="6" fillId="0" borderId="133" xfId="1" applyFont="1" applyFill="1" applyBorder="1" applyAlignment="1">
      <alignment vertical="center"/>
    </xf>
    <xf numFmtId="167" fontId="7" fillId="0" borderId="134" xfId="1" applyNumberFormat="1" applyFont="1" applyFill="1" applyBorder="1" applyAlignment="1">
      <alignment horizontal="center" vertical="center"/>
    </xf>
    <xf numFmtId="167" fontId="7" fillId="0" borderId="135" xfId="1" applyNumberFormat="1" applyFont="1" applyFill="1" applyBorder="1" applyAlignment="1">
      <alignment horizontal="center" vertical="center"/>
    </xf>
    <xf numFmtId="0" fontId="7" fillId="0" borderId="136" xfId="1" applyFont="1" applyFill="1" applyBorder="1" applyAlignment="1">
      <alignment horizontal="right" vertical="center"/>
    </xf>
    <xf numFmtId="164" fontId="10" fillId="0" borderId="131" xfId="1" applyNumberFormat="1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vertical="center"/>
    </xf>
    <xf numFmtId="167" fontId="7" fillId="0" borderId="137" xfId="1" applyNumberFormat="1" applyFont="1" applyFill="1" applyBorder="1" applyAlignment="1">
      <alignment horizontal="center" vertical="center"/>
    </xf>
    <xf numFmtId="167" fontId="7" fillId="0" borderId="138" xfId="1" applyNumberFormat="1" applyFont="1" applyFill="1" applyBorder="1" applyAlignment="1">
      <alignment horizontal="center" vertical="center"/>
    </xf>
    <xf numFmtId="164" fontId="7" fillId="0" borderId="136" xfId="1" applyNumberFormat="1" applyFont="1" applyFill="1" applyBorder="1" applyAlignment="1">
      <alignment horizontal="right" vertical="center"/>
    </xf>
    <xf numFmtId="167" fontId="7" fillId="0" borderId="139" xfId="1" applyNumberFormat="1" applyFont="1" applyFill="1" applyBorder="1" applyAlignment="1">
      <alignment horizontal="center" vertical="center"/>
    </xf>
    <xf numFmtId="167" fontId="7" fillId="0" borderId="140" xfId="1" applyNumberFormat="1" applyFont="1" applyFill="1" applyBorder="1" applyAlignment="1">
      <alignment horizontal="center" vertical="center"/>
    </xf>
    <xf numFmtId="164" fontId="7" fillId="0" borderId="141" xfId="1" applyNumberFormat="1" applyFont="1" applyFill="1" applyBorder="1" applyAlignment="1">
      <alignment horizontal="right" vertical="center"/>
    </xf>
    <xf numFmtId="164" fontId="8" fillId="0" borderId="131" xfId="1" applyNumberFormat="1" applyFont="1" applyFill="1" applyBorder="1" applyAlignment="1">
      <alignment vertical="center"/>
    </xf>
    <xf numFmtId="0" fontId="2" fillId="0" borderId="142" xfId="1" applyFont="1" applyFill="1" applyBorder="1" applyAlignment="1">
      <alignment horizontal="center" vertical="center"/>
    </xf>
    <xf numFmtId="0" fontId="2" fillId="0" borderId="143" xfId="1" applyFont="1" applyFill="1" applyBorder="1" applyAlignment="1">
      <alignment horizontal="center" vertical="center"/>
    </xf>
    <xf numFmtId="0" fontId="2" fillId="0" borderId="144" xfId="1" applyFont="1" applyFill="1" applyBorder="1" applyAlignment="1">
      <alignment horizontal="center" vertical="center"/>
    </xf>
    <xf numFmtId="0" fontId="2" fillId="0" borderId="145" xfId="1" applyFont="1" applyFill="1" applyBorder="1" applyAlignment="1">
      <alignment horizontal="center" vertical="center" wrapText="1"/>
    </xf>
    <xf numFmtId="0" fontId="2" fillId="0" borderId="146" xfId="1" applyFont="1" applyFill="1" applyBorder="1" applyAlignment="1">
      <alignment horizontal="center" vertical="center" wrapText="1"/>
    </xf>
    <xf numFmtId="0" fontId="2" fillId="0" borderId="147" xfId="1" applyFont="1" applyFill="1" applyBorder="1" applyAlignment="1">
      <alignment horizontal="center" vertical="center" wrapText="1"/>
    </xf>
    <xf numFmtId="15" fontId="13" fillId="0" borderId="147" xfId="1" applyNumberFormat="1" applyFont="1" applyFill="1" applyBorder="1" applyAlignment="1">
      <alignment horizontal="center" vertical="center" wrapText="1"/>
    </xf>
    <xf numFmtId="0" fontId="13" fillId="0" borderId="148" xfId="1" applyFont="1" applyFill="1" applyBorder="1" applyAlignment="1">
      <alignment horizontal="center" vertical="center" wrapText="1"/>
    </xf>
    <xf numFmtId="0" fontId="13" fillId="0" borderId="149" xfId="1" applyFont="1" applyFill="1" applyBorder="1" applyAlignment="1">
      <alignment horizontal="center" vertical="center" wrapText="1"/>
    </xf>
    <xf numFmtId="0" fontId="13" fillId="0" borderId="147" xfId="1" applyFont="1" applyFill="1" applyBorder="1" applyAlignment="1">
      <alignment horizontal="center" vertical="center" wrapText="1"/>
    </xf>
    <xf numFmtId="164" fontId="13" fillId="2" borderId="15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51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4" fontId="13" fillId="2" borderId="10" xfId="1" applyNumberFormat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4" fontId="13" fillId="2" borderId="15" xfId="1" applyNumberFormat="1" applyFont="1" applyFill="1" applyBorder="1" applyAlignment="1">
      <alignment horizontal="center" vertical="center" wrapText="1"/>
    </xf>
    <xf numFmtId="0" fontId="4" fillId="0" borderId="152" xfId="1" applyFont="1" applyFill="1" applyBorder="1" applyAlignment="1">
      <alignment horizontal="center" vertical="center"/>
    </xf>
    <xf numFmtId="0" fontId="4" fillId="0" borderId="153" xfId="1" applyFont="1" applyFill="1" applyBorder="1" applyAlignment="1">
      <alignment horizontal="center" vertical="center"/>
    </xf>
    <xf numFmtId="1" fontId="5" fillId="0" borderId="154" xfId="1" applyNumberFormat="1" applyFont="1" applyFill="1" applyBorder="1" applyAlignment="1">
      <alignment vertical="center"/>
    </xf>
    <xf numFmtId="0" fontId="5" fillId="0" borderId="155" xfId="1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horizontal="right" vertical="center"/>
    </xf>
    <xf numFmtId="167" fontId="7" fillId="0" borderId="156" xfId="1" applyNumberFormat="1" applyFont="1" applyFill="1" applyBorder="1" applyAlignment="1">
      <alignment horizontal="right" vertical="center"/>
    </xf>
    <xf numFmtId="164" fontId="7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1" applyFont="1" applyFill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4" fontId="7" fillId="0" borderId="161" xfId="1" applyNumberFormat="1" applyFont="1" applyFill="1" applyBorder="1" applyAlignment="1">
      <alignment horizontal="right" vertical="center"/>
    </xf>
    <xf numFmtId="164" fontId="8" fillId="0" borderId="162" xfId="1" applyNumberFormat="1" applyFont="1" applyFill="1" applyBorder="1" applyAlignment="1">
      <alignment vertical="center"/>
    </xf>
    <xf numFmtId="1" fontId="5" fillId="0" borderId="163" xfId="1" applyNumberFormat="1" applyFont="1" applyFill="1" applyBorder="1" applyAlignment="1">
      <alignment vertical="center"/>
    </xf>
    <xf numFmtId="0" fontId="5" fillId="0" borderId="164" xfId="2" applyFont="1" applyFill="1" applyBorder="1" applyAlignment="1">
      <alignment vertical="center"/>
    </xf>
    <xf numFmtId="0" fontId="6" fillId="0" borderId="165" xfId="1" applyFont="1" applyFill="1" applyBorder="1" applyAlignment="1">
      <alignment vertical="center"/>
    </xf>
    <xf numFmtId="164" fontId="7" fillId="0" borderId="166" xfId="1" applyNumberFormat="1" applyFont="1" applyFill="1" applyBorder="1" applyAlignment="1">
      <alignment horizontal="right" vertical="center"/>
    </xf>
    <xf numFmtId="164" fontId="8" fillId="0" borderId="167" xfId="1" applyNumberFormat="1" applyFont="1" applyFill="1" applyBorder="1" applyAlignment="1">
      <alignment vertical="center"/>
    </xf>
    <xf numFmtId="1" fontId="5" fillId="0" borderId="168" xfId="1" applyNumberFormat="1" applyFont="1" applyFill="1" applyBorder="1" applyAlignment="1">
      <alignment vertical="center"/>
    </xf>
    <xf numFmtId="0" fontId="5" fillId="0" borderId="169" xfId="2" applyFont="1" applyBorder="1" applyAlignment="1">
      <alignment vertical="center"/>
    </xf>
    <xf numFmtId="0" fontId="6" fillId="0" borderId="170" xfId="1" applyFont="1" applyFill="1" applyBorder="1" applyAlignment="1">
      <alignment vertical="center"/>
    </xf>
    <xf numFmtId="164" fontId="7" fillId="0" borderId="171" xfId="1" applyNumberFormat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164" fontId="8" fillId="0" borderId="173" xfId="1" applyNumberFormat="1" applyFont="1" applyFill="1" applyBorder="1" applyAlignment="1">
      <alignment vertical="center"/>
    </xf>
    <xf numFmtId="0" fontId="5" fillId="0" borderId="169" xfId="1" applyFont="1" applyFill="1" applyBorder="1" applyAlignment="1">
      <alignment vertical="center"/>
    </xf>
    <xf numFmtId="167" fontId="7" fillId="0" borderId="174" xfId="1" applyNumberFormat="1" applyFont="1" applyFill="1" applyBorder="1" applyAlignment="1">
      <alignment horizontal="right" vertical="center"/>
    </xf>
    <xf numFmtId="164" fontId="8" fillId="0" borderId="173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7" fontId="7" fillId="0" borderId="178" xfId="1" applyNumberFormat="1" applyFont="1" applyFill="1" applyBorder="1" applyAlignment="1">
      <alignment horizontal="right" vertical="center"/>
    </xf>
    <xf numFmtId="164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7" fontId="7" fillId="0" borderId="157" xfId="1" applyNumberFormat="1" applyFont="1" applyFill="1" applyBorder="1" applyAlignment="1">
      <alignment horizontal="right" vertical="center"/>
    </xf>
    <xf numFmtId="164" fontId="7" fillId="0" borderId="180" xfId="1" applyNumberFormat="1" applyFont="1" applyFill="1" applyBorder="1" applyAlignment="1">
      <alignment horizontal="right" vertical="center"/>
    </xf>
    <xf numFmtId="164" fontId="8" fillId="0" borderId="181" xfId="1" applyNumberFormat="1" applyFont="1" applyFill="1" applyBorder="1" applyAlignment="1">
      <alignment vertical="center"/>
    </xf>
    <xf numFmtId="0" fontId="5" fillId="0" borderId="176" xfId="1" applyFont="1" applyFill="1" applyBorder="1" applyAlignment="1">
      <alignment vertical="center"/>
    </xf>
    <xf numFmtId="1" fontId="5" fillId="0" borderId="182" xfId="1" applyNumberFormat="1" applyFont="1" applyFill="1" applyBorder="1" applyAlignment="1">
      <alignment vertical="center"/>
    </xf>
    <xf numFmtId="0" fontId="5" fillId="0" borderId="183" xfId="1" applyFont="1" applyFill="1" applyBorder="1" applyAlignment="1">
      <alignment vertical="center"/>
    </xf>
    <xf numFmtId="0" fontId="6" fillId="0" borderId="184" xfId="1" applyFont="1" applyFill="1" applyBorder="1" applyAlignment="1">
      <alignment vertical="center"/>
    </xf>
    <xf numFmtId="167" fontId="7" fillId="0" borderId="185" xfId="1" applyNumberFormat="1" applyFont="1" applyFill="1" applyBorder="1" applyAlignment="1">
      <alignment horizontal="right" vertical="center"/>
    </xf>
    <xf numFmtId="167" fontId="7" fillId="0" borderId="186" xfId="1" applyNumberFormat="1" applyFont="1" applyFill="1" applyBorder="1" applyAlignment="1">
      <alignment horizontal="right" vertical="center"/>
    </xf>
    <xf numFmtId="164" fontId="7" fillId="0" borderId="187" xfId="1" applyNumberFormat="1" applyFont="1" applyFill="1" applyBorder="1" applyAlignment="1">
      <alignment horizontal="right" vertical="center"/>
    </xf>
    <xf numFmtId="164" fontId="8" fillId="0" borderId="188" xfId="1" applyNumberFormat="1" applyFont="1" applyFill="1" applyBorder="1" applyAlignment="1">
      <alignment vertical="center"/>
    </xf>
    <xf numFmtId="1" fontId="5" fillId="0" borderId="189" xfId="1" applyNumberFormat="1" applyFont="1" applyFill="1" applyBorder="1" applyAlignment="1">
      <alignment vertical="center"/>
    </xf>
    <xf numFmtId="0" fontId="5" fillId="0" borderId="190" xfId="2" applyFont="1" applyFill="1" applyBorder="1" applyAlignment="1">
      <alignment vertical="center"/>
    </xf>
    <xf numFmtId="0" fontId="6" fillId="0" borderId="191" xfId="1" applyFont="1" applyFill="1" applyBorder="1" applyAlignment="1">
      <alignment vertical="center"/>
    </xf>
    <xf numFmtId="167" fontId="7" fillId="0" borderId="192" xfId="1" applyNumberFormat="1" applyFont="1" applyFill="1" applyBorder="1" applyAlignment="1">
      <alignment horizontal="right" vertical="center"/>
    </xf>
    <xf numFmtId="164" fontId="7" fillId="0" borderId="193" xfId="1" applyNumberFormat="1" applyFont="1" applyFill="1" applyBorder="1" applyAlignment="1">
      <alignment horizontal="right" vertical="center"/>
    </xf>
    <xf numFmtId="0" fontId="5" fillId="0" borderId="194" xfId="2" applyFont="1" applyFill="1" applyBorder="1" applyAlignment="1">
      <alignment vertical="center"/>
    </xf>
    <xf numFmtId="0" fontId="5" fillId="0" borderId="195" xfId="1" applyFont="1" applyFill="1" applyBorder="1" applyAlignment="1">
      <alignment vertical="center"/>
    </xf>
    <xf numFmtId="164" fontId="7" fillId="0" borderId="196" xfId="1" applyNumberFormat="1" applyFont="1" applyFill="1" applyBorder="1" applyAlignment="1">
      <alignment horizontal="right" vertical="center"/>
    </xf>
    <xf numFmtId="164" fontId="8" fillId="0" borderId="197" xfId="1" applyNumberFormat="1" applyFont="1" applyFill="1" applyBorder="1" applyAlignment="1">
      <alignment vertical="center"/>
    </xf>
    <xf numFmtId="0" fontId="5" fillId="0" borderId="195" xfId="2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5" fillId="0" borderId="199" xfId="1" applyFont="1" applyFill="1" applyBorder="1" applyAlignment="1">
      <alignment vertical="center"/>
    </xf>
    <xf numFmtId="0" fontId="6" fillId="0" borderId="200" xfId="1" applyFont="1" applyFill="1" applyBorder="1" applyAlignment="1">
      <alignment vertical="center"/>
    </xf>
    <xf numFmtId="167" fontId="7" fillId="0" borderId="200" xfId="1" applyNumberFormat="1" applyFont="1" applyFill="1" applyBorder="1" applyAlignment="1">
      <alignment horizontal="right" vertical="center"/>
    </xf>
    <xf numFmtId="164" fontId="7" fillId="0" borderId="201" xfId="1" applyNumberFormat="1" applyFont="1" applyFill="1" applyBorder="1" applyAlignment="1">
      <alignment horizontal="right" vertical="center"/>
    </xf>
    <xf numFmtId="0" fontId="5" fillId="0" borderId="202" xfId="1" applyFont="1" applyFill="1" applyBorder="1" applyAlignment="1">
      <alignment vertical="center"/>
    </xf>
    <xf numFmtId="0" fontId="5" fillId="0" borderId="105" xfId="2" applyFont="1" applyFill="1" applyBorder="1" applyAlignment="1">
      <alignment vertical="center"/>
    </xf>
    <xf numFmtId="0" fontId="6" fillId="0" borderId="185" xfId="1" applyFont="1" applyFill="1" applyBorder="1" applyAlignment="1">
      <alignment vertical="center"/>
    </xf>
    <xf numFmtId="164" fontId="8" fillId="0" borderId="203" xfId="1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6" fontId="7" fillId="0" borderId="105" xfId="1" applyNumberFormat="1" applyFont="1" applyFill="1" applyBorder="1" applyAlignment="1">
      <alignment horizontal="right" vertical="center"/>
    </xf>
    <xf numFmtId="164" fontId="8" fillId="2" borderId="204" xfId="1" applyNumberFormat="1" applyFont="1" applyFill="1" applyBorder="1" applyAlignment="1">
      <alignment vertical="center"/>
    </xf>
    <xf numFmtId="0" fontId="5" fillId="0" borderId="200" xfId="2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6" fontId="7" fillId="0" borderId="185" xfId="1" applyNumberFormat="1" applyFont="1" applyFill="1" applyBorder="1" applyAlignment="1">
      <alignment horizontal="right" vertical="center"/>
    </xf>
    <xf numFmtId="167" fontId="7" fillId="0" borderId="205" xfId="1" applyNumberFormat="1" applyFont="1" applyFill="1" applyBorder="1" applyAlignment="1">
      <alignment horizontal="right" vertical="center"/>
    </xf>
    <xf numFmtId="164" fontId="8" fillId="0" borderId="206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7" fontId="7" fillId="0" borderId="193" xfId="1" applyNumberFormat="1" applyFont="1" applyFill="1" applyBorder="1" applyAlignment="1">
      <alignment horizontal="right" vertical="center"/>
    </xf>
    <xf numFmtId="0" fontId="6" fillId="0" borderId="208" xfId="1" applyFont="1" applyFill="1" applyBorder="1" applyAlignment="1">
      <alignment horizontal="right" vertical="center"/>
    </xf>
    <xf numFmtId="164" fontId="8" fillId="0" borderId="209" xfId="1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vertical="center"/>
    </xf>
    <xf numFmtId="0" fontId="5" fillId="0" borderId="210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7" fontId="7" fillId="0" borderId="211" xfId="1" applyNumberFormat="1" applyFont="1" applyFill="1" applyBorder="1" applyAlignment="1">
      <alignment horizontal="right" vertical="center"/>
    </xf>
    <xf numFmtId="0" fontId="5" fillId="0" borderId="210" xfId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horizontal="right" vertical="center"/>
    </xf>
    <xf numFmtId="164" fontId="8" fillId="0" borderId="213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65" fontId="3" fillId="0" borderId="214" xfId="1" applyNumberFormat="1" applyFont="1" applyBorder="1"/>
    <xf numFmtId="1" fontId="5" fillId="0" borderId="22" xfId="1" applyNumberFormat="1" applyFont="1" applyFill="1" applyBorder="1" applyAlignment="1">
      <alignment vertical="center"/>
    </xf>
    <xf numFmtId="0" fontId="5" fillId="0" borderId="215" xfId="2" applyFont="1" applyFill="1" applyBorder="1" applyAlignment="1">
      <alignment vertical="center"/>
    </xf>
    <xf numFmtId="0" fontId="6" fillId="0" borderId="216" xfId="1" applyFont="1" applyFill="1" applyBorder="1" applyAlignment="1">
      <alignment vertical="center"/>
    </xf>
    <xf numFmtId="167" fontId="7" fillId="0" borderId="217" xfId="1" applyNumberFormat="1" applyFont="1" applyFill="1" applyBorder="1" applyAlignment="1">
      <alignment horizontal="right" vertical="center"/>
    </xf>
    <xf numFmtId="167" fontId="7" fillId="0" borderId="218" xfId="1" applyNumberFormat="1" applyFont="1" applyFill="1" applyBorder="1" applyAlignment="1">
      <alignment horizontal="right" vertical="center"/>
    </xf>
    <xf numFmtId="164" fontId="7" fillId="0" borderId="219" xfId="1" applyNumberFormat="1" applyFont="1" applyFill="1" applyBorder="1" applyAlignment="1">
      <alignment horizontal="right" vertical="center"/>
    </xf>
    <xf numFmtId="164" fontId="8" fillId="0" borderId="220" xfId="1" applyNumberFormat="1" applyFont="1" applyFill="1" applyBorder="1" applyAlignment="1">
      <alignment vertical="center"/>
    </xf>
    <xf numFmtId="1" fontId="5" fillId="0" borderId="221" xfId="1" applyNumberFormat="1" applyFont="1" applyFill="1" applyBorder="1" applyAlignment="1">
      <alignment vertical="center"/>
    </xf>
    <xf numFmtId="0" fontId="5" fillId="0" borderId="222" xfId="2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4" fontId="8" fillId="0" borderId="223" xfId="1" applyNumberFormat="1" applyFont="1" applyFill="1" applyBorder="1" applyAlignment="1">
      <alignment vertical="center"/>
    </xf>
    <xf numFmtId="164" fontId="14" fillId="0" borderId="223" xfId="1" applyNumberFormat="1" applyFont="1" applyFill="1" applyBorder="1" applyAlignment="1">
      <alignment horizontal="center" vertical="center"/>
    </xf>
    <xf numFmtId="0" fontId="6" fillId="0" borderId="224" xfId="1" applyFont="1" applyFill="1" applyBorder="1" applyAlignment="1">
      <alignment vertical="center"/>
    </xf>
    <xf numFmtId="167" fontId="7" fillId="0" borderId="224" xfId="1" applyNumberFormat="1" applyFont="1" applyFill="1" applyBorder="1" applyAlignment="1">
      <alignment horizontal="right" vertical="center"/>
    </xf>
    <xf numFmtId="164" fontId="7" fillId="0" borderId="225" xfId="1" applyNumberFormat="1" applyFont="1" applyFill="1" applyBorder="1" applyAlignment="1">
      <alignment horizontal="right" vertical="center"/>
    </xf>
    <xf numFmtId="168" fontId="8" fillId="0" borderId="188" xfId="1" applyNumberFormat="1" applyFont="1" applyFill="1" applyBorder="1" applyAlignment="1">
      <alignment vertical="center"/>
    </xf>
    <xf numFmtId="164" fontId="14" fillId="0" borderId="188" xfId="1" applyNumberFormat="1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vertical="center"/>
    </xf>
    <xf numFmtId="167" fontId="7" fillId="0" borderId="177" xfId="1" applyNumberFormat="1" applyFont="1" applyFill="1" applyBorder="1" applyAlignment="1">
      <alignment horizontal="right" vertical="center"/>
    </xf>
    <xf numFmtId="164" fontId="8" fillId="0" borderId="226" xfId="1" applyNumberFormat="1" applyFont="1" applyFill="1" applyBorder="1" applyAlignment="1">
      <alignment vertical="center"/>
    </xf>
    <xf numFmtId="167" fontId="7" fillId="0" borderId="227" xfId="1" applyNumberFormat="1" applyFont="1" applyFill="1" applyBorder="1" applyAlignment="1">
      <alignment horizontal="right" vertical="center"/>
    </xf>
    <xf numFmtId="0" fontId="5" fillId="0" borderId="176" xfId="2" applyFont="1" applyBorder="1" applyAlignment="1">
      <alignment vertical="center"/>
    </xf>
    <xf numFmtId="164" fontId="8" fillId="0" borderId="62" xfId="1" applyNumberFormat="1" applyFont="1" applyFill="1" applyBorder="1" applyAlignment="1">
      <alignment horizontal="right" vertical="center"/>
    </xf>
    <xf numFmtId="167" fontId="7" fillId="0" borderId="191" xfId="1" applyNumberFormat="1" applyFont="1" applyFill="1" applyBorder="1" applyAlignment="1">
      <alignment horizontal="right" vertical="center"/>
    </xf>
    <xf numFmtId="164" fontId="8" fillId="0" borderId="228" xfId="1" applyNumberFormat="1" applyFont="1" applyFill="1" applyBorder="1" applyAlignment="1">
      <alignment vertical="center"/>
    </xf>
    <xf numFmtId="1" fontId="5" fillId="0" borderId="228" xfId="1" applyNumberFormat="1" applyFont="1" applyFill="1" applyBorder="1" applyAlignment="1">
      <alignment vertical="center"/>
    </xf>
    <xf numFmtId="0" fontId="5" fillId="0" borderId="199" xfId="2" applyFont="1" applyFill="1" applyBorder="1" applyAlignment="1">
      <alignment vertical="center"/>
    </xf>
    <xf numFmtId="0" fontId="4" fillId="0" borderId="229" xfId="1" applyFont="1" applyFill="1" applyBorder="1" applyAlignment="1">
      <alignment horizontal="center" vertical="center"/>
    </xf>
    <xf numFmtId="0" fontId="4" fillId="0" borderId="230" xfId="1" applyFont="1" applyFill="1" applyBorder="1" applyAlignment="1">
      <alignment horizontal="center" vertical="center"/>
    </xf>
    <xf numFmtId="0" fontId="4" fillId="0" borderId="231" xfId="1" applyFont="1" applyFill="1" applyBorder="1" applyAlignment="1">
      <alignment horizontal="center" vertical="center"/>
    </xf>
    <xf numFmtId="0" fontId="5" fillId="0" borderId="232" xfId="2" applyFont="1" applyFill="1" applyBorder="1" applyAlignment="1">
      <alignment vertical="center"/>
    </xf>
    <xf numFmtId="164" fontId="8" fillId="2" borderId="233" xfId="1" applyNumberFormat="1" applyFont="1" applyFill="1" applyBorder="1" applyAlignment="1">
      <alignment vertical="center"/>
    </xf>
    <xf numFmtId="164" fontId="8" fillId="2" borderId="220" xfId="1" applyNumberFormat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164" fontId="8" fillId="0" borderId="234" xfId="1" applyNumberFormat="1" applyFont="1" applyFill="1" applyBorder="1" applyAlignment="1">
      <alignment vertical="center"/>
    </xf>
    <xf numFmtId="0" fontId="1" fillId="0" borderId="235" xfId="1" applyBorder="1"/>
    <xf numFmtId="0" fontId="5" fillId="0" borderId="191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196" xfId="1" applyFont="1" applyFill="1" applyBorder="1" applyAlignment="1">
      <alignment horizontal="right" vertical="center"/>
    </xf>
    <xf numFmtId="0" fontId="15" fillId="2" borderId="191" xfId="1" applyFont="1" applyFill="1" applyBorder="1" applyAlignment="1">
      <alignment vertical="center"/>
    </xf>
    <xf numFmtId="0" fontId="15" fillId="2" borderId="191" xfId="2" applyFont="1" applyFill="1" applyBorder="1" applyAlignment="1">
      <alignment vertical="center"/>
    </xf>
    <xf numFmtId="0" fontId="5" fillId="0" borderId="236" xfId="2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164" fontId="7" fillId="0" borderId="237" xfId="1" applyNumberFormat="1" applyFont="1" applyFill="1" applyBorder="1" applyAlignment="1">
      <alignment horizontal="right" vertical="center"/>
    </xf>
    <xf numFmtId="167" fontId="7" fillId="0" borderId="236" xfId="1" applyNumberFormat="1" applyFont="1" applyFill="1" applyBorder="1" applyAlignment="1">
      <alignment horizontal="right" vertical="center"/>
    </xf>
    <xf numFmtId="167" fontId="7" fillId="0" borderId="196" xfId="1" applyNumberFormat="1" applyFont="1" applyFill="1" applyBorder="1" applyAlignment="1">
      <alignment horizontal="right" vertical="center"/>
    </xf>
    <xf numFmtId="0" fontId="7" fillId="0" borderId="208" xfId="1" applyFont="1" applyFill="1" applyBorder="1" applyAlignment="1">
      <alignment horizontal="right" vertical="center"/>
    </xf>
    <xf numFmtId="164" fontId="8" fillId="0" borderId="234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36" xfId="1" applyFont="1" applyFill="1" applyBorder="1" applyAlignment="1">
      <alignment vertical="center"/>
    </xf>
    <xf numFmtId="0" fontId="6" fillId="0" borderId="236" xfId="1" applyFont="1" applyFill="1" applyBorder="1" applyAlignment="1">
      <alignment vertical="center"/>
    </xf>
    <xf numFmtId="167" fontId="7" fillId="0" borderId="0" xfId="1" applyNumberFormat="1" applyFont="1" applyFill="1" applyBorder="1" applyAlignment="1">
      <alignment horizontal="right" vertical="center"/>
    </xf>
    <xf numFmtId="164" fontId="7" fillId="0" borderId="208" xfId="1" applyNumberFormat="1" applyFont="1" applyFill="1" applyBorder="1" applyAlignment="1">
      <alignment horizontal="right" vertical="center"/>
    </xf>
    <xf numFmtId="164" fontId="8" fillId="2" borderId="234" xfId="1" applyNumberFormat="1" applyFont="1" applyFill="1" applyBorder="1" applyAlignment="1">
      <alignment vertical="center"/>
    </xf>
    <xf numFmtId="0" fontId="5" fillId="0" borderId="193" xfId="1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167" fontId="7" fillId="0" borderId="207" xfId="1" applyNumberFormat="1" applyFont="1" applyFill="1" applyBorder="1" applyAlignment="1">
      <alignment horizontal="right" vertical="center"/>
    </xf>
    <xf numFmtId="167" fontId="7" fillId="0" borderId="238" xfId="1" applyNumberFormat="1" applyFont="1" applyFill="1" applyBorder="1" applyAlignment="1">
      <alignment horizontal="right" vertical="center"/>
    </xf>
    <xf numFmtId="167" fontId="7" fillId="0" borderId="239" xfId="1" applyNumberFormat="1" applyFont="1" applyFill="1" applyBorder="1" applyAlignment="1">
      <alignment horizontal="right" vertical="center"/>
    </xf>
    <xf numFmtId="164" fontId="8" fillId="2" borderId="240" xfId="1" applyNumberFormat="1" applyFont="1" applyFill="1" applyBorder="1" applyAlignment="1">
      <alignment vertical="center"/>
    </xf>
    <xf numFmtId="0" fontId="5" fillId="0" borderId="241" xfId="2" applyFont="1" applyFill="1" applyBorder="1" applyAlignment="1">
      <alignment vertical="center"/>
    </xf>
    <xf numFmtId="0" fontId="5" fillId="0" borderId="103" xfId="1" applyFont="1" applyFill="1" applyBorder="1" applyAlignment="1">
      <alignment vertical="center"/>
    </xf>
    <xf numFmtId="167" fontId="7" fillId="0" borderId="242" xfId="1" applyNumberFormat="1" applyFont="1" applyFill="1" applyBorder="1" applyAlignment="1">
      <alignment horizontal="right" vertical="center"/>
    </xf>
    <xf numFmtId="167" fontId="7" fillId="0" borderId="243" xfId="1" applyNumberFormat="1" applyFont="1" applyFill="1" applyBorder="1" applyAlignment="1">
      <alignment horizontal="right" vertical="center"/>
    </xf>
    <xf numFmtId="167" fontId="7" fillId="0" borderId="244" xfId="1" applyNumberFormat="1" applyFont="1" applyFill="1" applyBorder="1" applyAlignment="1">
      <alignment horizontal="right" vertical="center"/>
    </xf>
    <xf numFmtId="164" fontId="8" fillId="2" borderId="40" xfId="1" applyNumberFormat="1" applyFont="1" applyFill="1" applyBorder="1" applyAlignment="1">
      <alignment vertical="center"/>
    </xf>
    <xf numFmtId="164" fontId="8" fillId="2" borderId="245" xfId="1" applyNumberFormat="1" applyFont="1" applyFill="1" applyBorder="1" applyAlignment="1">
      <alignment vertical="center"/>
    </xf>
    <xf numFmtId="164" fontId="8" fillId="0" borderId="233" xfId="1" applyNumberFormat="1" applyFont="1" applyFill="1" applyBorder="1" applyAlignment="1">
      <alignment vertical="center"/>
    </xf>
    <xf numFmtId="0" fontId="6" fillId="0" borderId="246" xfId="1" applyFont="1" applyFill="1" applyBorder="1" applyAlignment="1">
      <alignment vertical="center"/>
    </xf>
    <xf numFmtId="167" fontId="7" fillId="0" borderId="246" xfId="1" applyNumberFormat="1" applyFont="1" applyFill="1" applyBorder="1" applyAlignment="1">
      <alignment horizontal="right" vertical="center"/>
    </xf>
    <xf numFmtId="164" fontId="8" fillId="0" borderId="245" xfId="1" applyNumberFormat="1" applyFont="1" applyFill="1" applyBorder="1" applyAlignment="1">
      <alignment vertical="center"/>
    </xf>
    <xf numFmtId="0" fontId="5" fillId="0" borderId="246" xfId="2" applyFont="1" applyFill="1" applyBorder="1" applyAlignment="1">
      <alignment vertical="center"/>
    </xf>
    <xf numFmtId="0" fontId="6" fillId="0" borderId="247" xfId="1" applyFont="1" applyFill="1" applyBorder="1" applyAlignment="1">
      <alignment vertical="center"/>
    </xf>
    <xf numFmtId="0" fontId="7" fillId="0" borderId="248" xfId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38" xfId="1" applyFont="1" applyFill="1" applyBorder="1" applyAlignment="1">
      <alignment vertical="center"/>
    </xf>
    <xf numFmtId="167" fontId="7" fillId="0" borderId="250" xfId="1" applyNumberFormat="1" applyFont="1" applyFill="1" applyBorder="1" applyAlignment="1">
      <alignment horizontal="right" vertical="center"/>
    </xf>
    <xf numFmtId="164" fontId="7" fillId="0" borderId="251" xfId="1" applyNumberFormat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vertical="center"/>
    </xf>
    <xf numFmtId="0" fontId="6" fillId="0" borderId="252" xfId="1" applyFont="1" applyFill="1" applyBorder="1" applyAlignment="1">
      <alignment vertical="center"/>
    </xf>
    <xf numFmtId="167" fontId="7" fillId="0" borderId="248" xfId="1" applyNumberFormat="1" applyFont="1" applyFill="1" applyBorder="1" applyAlignment="1">
      <alignment horizontal="right" vertical="center"/>
    </xf>
    <xf numFmtId="164" fontId="7" fillId="0" borderId="253" xfId="1" applyNumberFormat="1" applyFont="1" applyFill="1" applyBorder="1" applyAlignment="1">
      <alignment horizontal="right" vertical="center"/>
    </xf>
    <xf numFmtId="164" fontId="8" fillId="0" borderId="254" xfId="1" applyNumberFormat="1" applyFont="1" applyFill="1" applyBorder="1" applyAlignment="1">
      <alignment vertical="center"/>
    </xf>
    <xf numFmtId="0" fontId="5" fillId="0" borderId="246" xfId="2" applyFont="1" applyBorder="1" applyAlignment="1">
      <alignment vertical="center"/>
    </xf>
    <xf numFmtId="164" fontId="7" fillId="0" borderId="239" xfId="1" applyNumberFormat="1" applyFont="1" applyFill="1" applyBorder="1" applyAlignment="1">
      <alignment horizontal="right" vertical="center"/>
    </xf>
    <xf numFmtId="0" fontId="7" fillId="0" borderId="238" xfId="1" applyFont="1" applyFill="1" applyBorder="1" applyAlignment="1">
      <alignment horizontal="right" vertical="center"/>
    </xf>
    <xf numFmtId="0" fontId="7" fillId="0" borderId="239" xfId="1" applyFont="1" applyFill="1" applyBorder="1" applyAlignment="1">
      <alignment horizontal="right" vertical="center"/>
    </xf>
    <xf numFmtId="0" fontId="5" fillId="0" borderId="255" xfId="1" applyFont="1" applyFill="1" applyBorder="1" applyAlignment="1">
      <alignment vertical="center"/>
    </xf>
    <xf numFmtId="0" fontId="6" fillId="0" borderId="255" xfId="1" applyFont="1" applyFill="1" applyBorder="1" applyAlignment="1">
      <alignment vertical="center"/>
    </xf>
    <xf numFmtId="167" fontId="7" fillId="0" borderId="256" xfId="1" applyNumberFormat="1" applyFont="1" applyFill="1" applyBorder="1" applyAlignment="1">
      <alignment horizontal="right" vertical="center"/>
    </xf>
    <xf numFmtId="168" fontId="8" fillId="0" borderId="257" xfId="1" applyNumberFormat="1" applyFont="1" applyFill="1" applyBorder="1" applyAlignment="1">
      <alignment vertical="center"/>
    </xf>
    <xf numFmtId="168" fontId="8" fillId="0" borderId="84" xfId="1" applyNumberFormat="1" applyFont="1" applyFill="1" applyBorder="1" applyAlignment="1">
      <alignment vertical="center"/>
    </xf>
    <xf numFmtId="0" fontId="5" fillId="0" borderId="185" xfId="1" applyFont="1" applyFill="1" applyBorder="1" applyAlignment="1">
      <alignment vertical="center"/>
    </xf>
    <xf numFmtId="167" fontId="7" fillId="0" borderId="258" xfId="1" applyNumberFormat="1" applyFont="1" applyFill="1" applyBorder="1" applyAlignment="1">
      <alignment horizontal="right" vertical="center"/>
    </xf>
    <xf numFmtId="164" fontId="7" fillId="0" borderId="259" xfId="1" applyNumberFormat="1" applyFont="1" applyFill="1" applyBorder="1" applyAlignment="1">
      <alignment horizontal="right" vertical="center"/>
    </xf>
    <xf numFmtId="164" fontId="8" fillId="2" borderId="260" xfId="1" applyNumberFormat="1" applyFont="1" applyFill="1" applyBorder="1" applyAlignment="1">
      <alignment horizontal="right" vertical="center"/>
    </xf>
    <xf numFmtId="164" fontId="8" fillId="2" borderId="261" xfId="1" applyNumberFormat="1" applyFont="1" applyFill="1" applyBorder="1" applyAlignment="1">
      <alignment horizontal="right" vertical="center"/>
    </xf>
    <xf numFmtId="0" fontId="1" fillId="0" borderId="0" xfId="1" applyFont="1"/>
    <xf numFmtId="0" fontId="5" fillId="0" borderId="238" xfId="1" applyFont="1" applyFill="1" applyBorder="1" applyAlignment="1">
      <alignment horizontal="right" vertical="center"/>
    </xf>
    <xf numFmtId="0" fontId="5" fillId="0" borderId="239" xfId="1" applyFont="1" applyFill="1" applyBorder="1" applyAlignment="1">
      <alignment horizontal="right" vertical="center"/>
    </xf>
    <xf numFmtId="164" fontId="8" fillId="0" borderId="172" xfId="1" applyNumberFormat="1" applyFont="1" applyFill="1" applyBorder="1" applyAlignment="1">
      <alignment horizontal="right" vertical="center"/>
    </xf>
    <xf numFmtId="164" fontId="8" fillId="0" borderId="262" xfId="1" applyNumberFormat="1" applyFont="1" applyFill="1" applyBorder="1" applyAlignment="1">
      <alignment horizontal="right" vertical="center"/>
    </xf>
    <xf numFmtId="164" fontId="8" fillId="0" borderId="263" xfId="1" applyNumberFormat="1" applyFont="1" applyFill="1" applyBorder="1" applyAlignment="1">
      <alignment horizontal="right" vertical="center"/>
    </xf>
    <xf numFmtId="0" fontId="5" fillId="0" borderId="264" xfId="2" applyFont="1" applyFill="1" applyBorder="1" applyAlignment="1">
      <alignment vertical="center"/>
    </xf>
    <xf numFmtId="167" fontId="7" fillId="0" borderId="265" xfId="1" applyNumberFormat="1" applyFont="1" applyFill="1" applyBorder="1" applyAlignment="1">
      <alignment horizontal="right" vertical="center"/>
    </xf>
    <xf numFmtId="167" fontId="7" fillId="0" borderId="93" xfId="1" applyNumberFormat="1" applyFont="1" applyFill="1" applyBorder="1" applyAlignment="1">
      <alignment horizontal="right" vertical="center"/>
    </xf>
    <xf numFmtId="164" fontId="7" fillId="0" borderId="266" xfId="1" applyNumberFormat="1" applyFont="1" applyFill="1" applyBorder="1" applyAlignment="1">
      <alignment horizontal="right" vertical="center"/>
    </xf>
    <xf numFmtId="164" fontId="8" fillId="0" borderId="267" xfId="1" applyNumberFormat="1" applyFont="1" applyFill="1" applyBorder="1" applyAlignment="1">
      <alignment horizontal="right" vertical="center"/>
    </xf>
    <xf numFmtId="164" fontId="8" fillId="0" borderId="268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69" xfId="1" applyFont="1" applyFill="1" applyBorder="1" applyAlignment="1">
      <alignment horizontal="right" vertical="center"/>
    </xf>
    <xf numFmtId="0" fontId="5" fillId="0" borderId="270" xfId="1" applyFont="1" applyFill="1" applyBorder="1" applyAlignment="1">
      <alignment horizontal="right" vertical="center"/>
    </xf>
    <xf numFmtId="0" fontId="5" fillId="0" borderId="271" xfId="1" applyFont="1" applyFill="1" applyBorder="1" applyAlignment="1">
      <alignment vertical="center"/>
    </xf>
    <xf numFmtId="167" fontId="7" fillId="0" borderId="272" xfId="1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right" vertical="center"/>
    </xf>
    <xf numFmtId="164" fontId="8" fillId="0" borderId="40" xfId="1" applyNumberFormat="1" applyFont="1" applyFill="1" applyBorder="1" applyAlignment="1">
      <alignment horizontal="right" vertical="center"/>
    </xf>
    <xf numFmtId="164" fontId="8" fillId="0" borderId="47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73" xfId="1" applyFont="1" applyFill="1" applyBorder="1" applyAlignment="1">
      <alignment horizontal="center" vertical="center"/>
    </xf>
    <xf numFmtId="0" fontId="5" fillId="0" borderId="274" xfId="2" applyFont="1" applyFill="1" applyBorder="1" applyAlignment="1">
      <alignment vertical="center"/>
    </xf>
    <xf numFmtId="0" fontId="5" fillId="0" borderId="275" xfId="1" applyFont="1" applyFill="1" applyBorder="1" applyAlignment="1">
      <alignment vertical="center"/>
    </xf>
    <xf numFmtId="0" fontId="6" fillId="0" borderId="276" xfId="2" applyFont="1" applyFill="1" applyBorder="1" applyAlignment="1">
      <alignment vertical="center"/>
    </xf>
    <xf numFmtId="167" fontId="7" fillId="0" borderId="277" xfId="1" applyNumberFormat="1" applyFont="1" applyFill="1" applyBorder="1" applyAlignment="1">
      <alignment horizontal="right" vertical="center"/>
    </xf>
    <xf numFmtId="0" fontId="6" fillId="0" borderId="278" xfId="1" applyFont="1" applyFill="1" applyBorder="1" applyAlignment="1">
      <alignment horizontal="right" vertical="center"/>
    </xf>
    <xf numFmtId="164" fontId="8" fillId="0" borderId="279" xfId="1" applyNumberFormat="1" applyFont="1" applyFill="1" applyBorder="1" applyAlignment="1">
      <alignment horizontal="right" vertical="center"/>
    </xf>
    <xf numFmtId="10" fontId="3" fillId="0" borderId="280" xfId="1" applyNumberFormat="1" applyFont="1" applyFill="1" applyBorder="1"/>
    <xf numFmtId="0" fontId="5" fillId="0" borderId="281" xfId="2" applyFont="1" applyFill="1" applyBorder="1" applyAlignment="1">
      <alignment vertical="center"/>
    </xf>
    <xf numFmtId="0" fontId="5" fillId="0" borderId="282" xfId="1" applyFont="1" applyFill="1" applyBorder="1" applyAlignment="1">
      <alignment vertical="center"/>
    </xf>
    <xf numFmtId="0" fontId="6" fillId="0" borderId="282" xfId="1" applyFont="1" applyFill="1" applyBorder="1" applyAlignment="1">
      <alignment vertical="center"/>
    </xf>
    <xf numFmtId="167" fontId="7" fillId="0" borderId="282" xfId="1" applyNumberFormat="1" applyFont="1" applyFill="1" applyBorder="1" applyAlignment="1">
      <alignment horizontal="right" vertical="center"/>
    </xf>
    <xf numFmtId="164" fontId="7" fillId="0" borderId="283" xfId="1" applyNumberFormat="1" applyFont="1" applyFill="1" applyBorder="1" applyAlignment="1">
      <alignment horizontal="right" vertical="center"/>
    </xf>
    <xf numFmtId="164" fontId="8" fillId="2" borderId="284" xfId="1" applyNumberFormat="1" applyFont="1" applyFill="1" applyBorder="1" applyAlignment="1">
      <alignment horizontal="right" vertical="center"/>
    </xf>
    <xf numFmtId="0" fontId="5" fillId="0" borderId="285" xfId="2" applyFont="1" applyFill="1" applyBorder="1" applyAlignment="1">
      <alignment vertical="center"/>
    </xf>
    <xf numFmtId="0" fontId="5" fillId="0" borderId="192" xfId="1" applyFont="1" applyFill="1" applyBorder="1" applyAlignment="1">
      <alignment vertical="center"/>
    </xf>
    <xf numFmtId="0" fontId="5" fillId="0" borderId="192" xfId="1" applyFont="1" applyFill="1" applyBorder="1" applyAlignment="1">
      <alignment horizontal="right" vertical="center"/>
    </xf>
    <xf numFmtId="0" fontId="5" fillId="0" borderId="266" xfId="1" applyFont="1" applyFill="1" applyBorder="1" applyAlignment="1">
      <alignment horizontal="right" vertical="center"/>
    </xf>
    <xf numFmtId="164" fontId="10" fillId="0" borderId="286" xfId="1" applyNumberFormat="1" applyFont="1" applyFill="1" applyBorder="1" applyAlignment="1">
      <alignment horizontal="right" vertical="center"/>
    </xf>
    <xf numFmtId="164" fontId="10" fillId="0" borderId="287" xfId="1" applyNumberFormat="1" applyFont="1" applyFill="1" applyBorder="1" applyAlignment="1">
      <alignment horizontal="right" vertical="center"/>
    </xf>
    <xf numFmtId="0" fontId="5" fillId="0" borderId="50" xfId="2" applyFont="1" applyFill="1" applyBorder="1" applyAlignment="1">
      <alignment vertical="center"/>
    </xf>
    <xf numFmtId="0" fontId="6" fillId="0" borderId="288" xfId="1" applyFont="1" applyFill="1" applyBorder="1" applyAlignment="1">
      <alignment vertical="center"/>
    </xf>
    <xf numFmtId="167" fontId="7" fillId="0" borderId="289" xfId="1" applyNumberFormat="1" applyFont="1" applyFill="1" applyBorder="1" applyAlignment="1">
      <alignment horizontal="right" vertical="center"/>
    </xf>
    <xf numFmtId="0" fontId="5" fillId="0" borderId="289" xfId="1" applyFont="1" applyFill="1" applyBorder="1" applyAlignment="1">
      <alignment horizontal="right" vertical="center"/>
    </xf>
    <xf numFmtId="168" fontId="8" fillId="2" borderId="290" xfId="1" applyNumberFormat="1" applyFont="1" applyFill="1" applyBorder="1" applyAlignment="1">
      <alignment horizontal="right" vertical="center"/>
    </xf>
    <xf numFmtId="0" fontId="6" fillId="0" borderId="0" xfId="1" applyFont="1"/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vertical="center"/>
    </xf>
    <xf numFmtId="0" fontId="3" fillId="3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9"/>
  <sheetViews>
    <sheetView tabSelected="1" topLeftCell="D106" workbookViewId="0">
      <selection activeCell="Q120" sqref="Q120"/>
    </sheetView>
  </sheetViews>
  <sheetFormatPr baseColWidth="10" defaultColWidth="11.42578125" defaultRowHeight="15"/>
  <cols>
    <col min="1" max="1" width="2.28515625" style="8" customWidth="1"/>
    <col min="2" max="2" width="4.85546875" style="505" customWidth="1"/>
    <col min="3" max="3" width="39.42578125" style="500" customWidth="1"/>
    <col min="4" max="4" width="29.42578125" style="500" customWidth="1"/>
    <col min="5" max="5" width="11.85546875" style="501" customWidth="1"/>
    <col min="6" max="7" width="11.5703125" style="501" customWidth="1"/>
    <col min="8" max="8" width="12.5703125" style="501" customWidth="1"/>
    <col min="9" max="9" width="16.28515625" style="501" customWidth="1"/>
    <col min="10" max="10" width="16.85546875" style="50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Top="1" thickBot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164.42</v>
      </c>
      <c r="I6" s="37">
        <v>164.489</v>
      </c>
      <c r="J6" s="37">
        <v>164.506</v>
      </c>
      <c r="K6" s="38"/>
      <c r="L6" s="38"/>
      <c r="M6" s="39"/>
      <c r="N6" s="38"/>
    </row>
    <row r="7" spans="2:14" ht="17.25" customHeight="1" thickTop="1" thickBot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111.13200000000001</v>
      </c>
      <c r="I7" s="46">
        <v>111.182</v>
      </c>
      <c r="J7" s="46">
        <v>111.193</v>
      </c>
      <c r="K7" s="38"/>
      <c r="L7" s="38"/>
      <c r="M7" s="39"/>
      <c r="N7" s="38"/>
    </row>
    <row r="8" spans="2:14" ht="16.5" customHeight="1" thickTop="1" thickBot="1">
      <c r="B8" s="47">
        <v>3</v>
      </c>
      <c r="C8" s="48" t="s">
        <v>13</v>
      </c>
      <c r="D8" s="49" t="s">
        <v>14</v>
      </c>
      <c r="E8" s="50">
        <v>36192</v>
      </c>
      <c r="F8" s="51"/>
      <c r="G8" s="52"/>
      <c r="H8" s="53">
        <v>95.242000000000004</v>
      </c>
      <c r="I8" s="53">
        <v>95.284999999999997</v>
      </c>
      <c r="J8" s="53">
        <v>95.295000000000002</v>
      </c>
      <c r="K8" s="38"/>
      <c r="L8" s="38"/>
      <c r="M8" s="39"/>
      <c r="N8" s="38"/>
    </row>
    <row r="9" spans="2:14" ht="18" customHeight="1" thickTop="1" thickBot="1">
      <c r="B9" s="28" t="s">
        <v>15</v>
      </c>
      <c r="C9" s="54"/>
      <c r="D9" s="54"/>
      <c r="E9" s="54"/>
      <c r="F9" s="54"/>
      <c r="G9" s="54"/>
      <c r="H9" s="54"/>
      <c r="I9" s="54"/>
      <c r="J9" s="55"/>
      <c r="K9" s="38"/>
      <c r="L9" s="38"/>
      <c r="M9" s="39"/>
      <c r="N9" s="38"/>
    </row>
    <row r="10" spans="2:14" ht="18" customHeight="1" thickTop="1" thickBot="1">
      <c r="B10" s="56">
        <v>4</v>
      </c>
      <c r="C10" s="57" t="s">
        <v>16</v>
      </c>
      <c r="D10" s="58" t="s">
        <v>17</v>
      </c>
      <c r="E10" s="34">
        <v>39084</v>
      </c>
      <c r="F10" s="35"/>
      <c r="G10" s="59"/>
      <c r="H10" s="60">
        <v>14.648999999999999</v>
      </c>
      <c r="I10" s="60">
        <v>14.651999999999999</v>
      </c>
      <c r="J10" s="60">
        <v>14.654</v>
      </c>
      <c r="K10" s="38"/>
      <c r="L10" s="38"/>
      <c r="M10" s="39"/>
      <c r="N10" s="38"/>
    </row>
    <row r="11" spans="2:14" ht="17.25" customHeight="1" thickTop="1" thickBot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0"/>
      <c r="H11" s="60">
        <v>107.054</v>
      </c>
      <c r="I11" s="60">
        <v>107.099</v>
      </c>
      <c r="J11" s="60">
        <v>107.11</v>
      </c>
      <c r="K11" s="38"/>
      <c r="L11" s="38"/>
      <c r="M11" s="39"/>
      <c r="N11" s="38"/>
    </row>
    <row r="12" spans="2:14" ht="18" customHeight="1" thickTop="1" thickBot="1">
      <c r="B12" s="28" t="s">
        <v>20</v>
      </c>
      <c r="C12" s="54"/>
      <c r="D12" s="54"/>
      <c r="E12" s="54"/>
      <c r="F12" s="54"/>
      <c r="G12" s="54"/>
      <c r="H12" s="54"/>
      <c r="I12" s="54"/>
      <c r="J12" s="55"/>
      <c r="K12" s="38"/>
      <c r="L12" s="38"/>
      <c r="M12" s="66"/>
      <c r="N12" s="38"/>
    </row>
    <row r="13" spans="2:14" ht="18" customHeight="1" thickTop="1" thickBot="1">
      <c r="B13" s="67">
        <v>6</v>
      </c>
      <c r="C13" s="68" t="s">
        <v>21</v>
      </c>
      <c r="D13" s="58" t="s">
        <v>22</v>
      </c>
      <c r="E13" s="34">
        <v>38740</v>
      </c>
      <c r="F13" s="35"/>
      <c r="G13" s="69"/>
      <c r="H13" s="37">
        <v>1.5029999999999999</v>
      </c>
      <c r="I13" s="37">
        <v>1.5029999999999999</v>
      </c>
      <c r="J13" s="37">
        <v>1.5029999999999999</v>
      </c>
      <c r="K13" s="70" t="s">
        <v>23</v>
      </c>
      <c r="L13" s="38"/>
      <c r="M13" s="39">
        <f>+(J13-I13)/I13</f>
        <v>0</v>
      </c>
      <c r="N13" s="38"/>
    </row>
    <row r="14" spans="2:14" ht="17.25" customHeight="1" thickTop="1" thickBot="1">
      <c r="B14" s="71">
        <v>7</v>
      </c>
      <c r="C14" s="72" t="s">
        <v>24</v>
      </c>
      <c r="D14" s="73" t="s">
        <v>25</v>
      </c>
      <c r="E14" s="50">
        <v>39503</v>
      </c>
      <c r="F14" s="51"/>
      <c r="G14" s="74"/>
      <c r="H14" s="75">
        <v>105.685</v>
      </c>
      <c r="I14" s="75">
        <v>105.685</v>
      </c>
      <c r="J14" s="75">
        <v>105.759</v>
      </c>
      <c r="K14" s="76"/>
      <c r="L14" s="77">
        <v>12769294</v>
      </c>
      <c r="M14" s="78">
        <f>+(J14-I14)/I14</f>
        <v>7.0019397265456843E-4</v>
      </c>
    </row>
    <row r="15" spans="2:14" ht="18" customHeight="1" thickTop="1" thickBot="1">
      <c r="B15" s="28" t="s">
        <v>26</v>
      </c>
      <c r="C15" s="54"/>
      <c r="D15" s="54"/>
      <c r="E15" s="54"/>
      <c r="F15" s="54"/>
      <c r="G15" s="54"/>
      <c r="H15" s="54"/>
      <c r="I15" s="54"/>
      <c r="J15" s="55"/>
      <c r="K15" s="38"/>
      <c r="L15" s="38"/>
      <c r="M15" s="79"/>
      <c r="N15" s="38"/>
    </row>
    <row r="16" spans="2:14" ht="17.25" customHeight="1" thickTop="1" thickBot="1">
      <c r="B16" s="80">
        <v>8</v>
      </c>
      <c r="C16" s="81" t="s">
        <v>27</v>
      </c>
      <c r="D16" s="82" t="s">
        <v>28</v>
      </c>
      <c r="E16" s="34">
        <v>33878</v>
      </c>
      <c r="F16" s="35"/>
      <c r="G16" s="83"/>
      <c r="H16" s="37">
        <v>40.162999999999997</v>
      </c>
      <c r="I16" s="37">
        <v>40.179000000000002</v>
      </c>
      <c r="J16" s="37">
        <v>40.183</v>
      </c>
      <c r="K16" s="38"/>
      <c r="L16" s="38"/>
      <c r="M16" s="84">
        <f>+(J16-I16)/I16</f>
        <v>9.9554493640901541E-5</v>
      </c>
      <c r="N16" s="38"/>
    </row>
    <row r="17" spans="2:14" ht="17.25" customHeight="1" thickTop="1" thickBot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54.415999999999997</v>
      </c>
      <c r="I17" s="46">
        <v>54.435000000000002</v>
      </c>
      <c r="J17" s="46">
        <v>54.44</v>
      </c>
      <c r="K17" s="38"/>
      <c r="L17" s="38"/>
      <c r="M17" s="84"/>
      <c r="N17" s="38"/>
    </row>
    <row r="18" spans="2:14" ht="17.25" customHeight="1" thickTop="1" thickBot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113.613</v>
      </c>
      <c r="J18" s="91">
        <v>113.614</v>
      </c>
      <c r="K18" s="38"/>
      <c r="L18" s="38"/>
      <c r="M18" s="39"/>
      <c r="N18" s="38"/>
    </row>
    <row r="19" spans="2:14" ht="17.25" customHeight="1" thickTop="1" thickBot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109.574</v>
      </c>
      <c r="J19" s="91">
        <v>109.508</v>
      </c>
      <c r="K19" s="38"/>
      <c r="L19" s="38"/>
      <c r="M19" s="39"/>
      <c r="N19" s="38"/>
    </row>
    <row r="20" spans="2:14" ht="14.25" customHeight="1" thickTop="1" thickBot="1">
      <c r="B20" s="28" t="s">
        <v>32</v>
      </c>
      <c r="C20" s="54"/>
      <c r="D20" s="54"/>
      <c r="E20" s="54"/>
      <c r="F20" s="54"/>
      <c r="G20" s="54"/>
      <c r="H20" s="54"/>
      <c r="I20" s="54"/>
      <c r="J20" s="55"/>
      <c r="K20" s="103"/>
      <c r="L20" s="103"/>
      <c r="M20" s="104"/>
      <c r="N20" s="103"/>
    </row>
    <row r="21" spans="2:14" ht="17.25" customHeight="1" thickTop="1" thickBot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7">
        <v>129.57900000000001</v>
      </c>
      <c r="I21" s="37">
        <v>130.14599999999999</v>
      </c>
      <c r="J21" s="37">
        <v>130.19999999999999</v>
      </c>
      <c r="K21" s="38"/>
      <c r="L21" s="38"/>
      <c r="M21" s="39"/>
      <c r="N21" s="38"/>
    </row>
    <row r="22" spans="2:14" ht="14.25" customHeight="1" thickTop="1" thickBot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486.47500000000002</v>
      </c>
      <c r="I22" s="116">
        <v>488.30099999999999</v>
      </c>
      <c r="J22" s="116">
        <v>488.48500000000001</v>
      </c>
      <c r="K22" s="38"/>
      <c r="L22" s="38"/>
      <c r="M22" s="39"/>
      <c r="N22" s="38"/>
    </row>
    <row r="23" spans="2:14" ht="17.25" customHeight="1" thickTop="1" thickBot="1">
      <c r="B23" s="110">
        <f t="shared" ref="B23:B38" si="0">B22+1</f>
        <v>14</v>
      </c>
      <c r="C23" s="111" t="s">
        <v>36</v>
      </c>
      <c r="D23" s="87" t="s">
        <v>37</v>
      </c>
      <c r="E23" s="113">
        <v>39736</v>
      </c>
      <c r="F23" s="114"/>
      <c r="G23" s="117"/>
      <c r="H23" s="116">
        <v>116.124</v>
      </c>
      <c r="I23" s="116">
        <v>116.58499999999999</v>
      </c>
      <c r="J23" s="116">
        <v>116.619</v>
      </c>
      <c r="K23" s="38"/>
      <c r="L23" s="38"/>
      <c r="M23" s="39"/>
      <c r="N23" s="38"/>
    </row>
    <row r="24" spans="2:14" s="30" customFormat="1" ht="17.25" customHeight="1" thickTop="1" thickBot="1">
      <c r="B24" s="110">
        <f t="shared" si="0"/>
        <v>15</v>
      </c>
      <c r="C24" s="111" t="s">
        <v>38</v>
      </c>
      <c r="D24" s="87" t="s">
        <v>37</v>
      </c>
      <c r="E24" s="113">
        <v>39736</v>
      </c>
      <c r="F24" s="114"/>
      <c r="G24" s="117"/>
      <c r="H24" s="116">
        <v>126.349</v>
      </c>
      <c r="I24" s="116">
        <v>126.343</v>
      </c>
      <c r="J24" s="116">
        <v>126.343</v>
      </c>
      <c r="K24" s="38"/>
      <c r="L24" s="38"/>
      <c r="M24" s="39"/>
      <c r="N24" s="38"/>
    </row>
    <row r="25" spans="2:14" ht="17.25" customHeight="1" thickTop="1" thickBot="1">
      <c r="B25" s="110">
        <f t="shared" si="0"/>
        <v>16</v>
      </c>
      <c r="C25" s="111" t="s">
        <v>39</v>
      </c>
      <c r="D25" s="63" t="s">
        <v>37</v>
      </c>
      <c r="E25" s="113">
        <v>39736</v>
      </c>
      <c r="F25" s="114"/>
      <c r="G25" s="117"/>
      <c r="H25" s="116">
        <v>137.83600000000001</v>
      </c>
      <c r="I25" s="116">
        <v>138.196</v>
      </c>
      <c r="J25" s="116">
        <v>137.84100000000001</v>
      </c>
      <c r="K25" s="38"/>
      <c r="L25" s="38"/>
      <c r="M25" s="39"/>
      <c r="N25" s="38"/>
    </row>
    <row r="26" spans="2:14" ht="15.75" customHeight="1" thickTop="1" thickBot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21"/>
      <c r="G26" s="122"/>
      <c r="H26" s="123">
        <v>120.374</v>
      </c>
      <c r="I26" s="123">
        <v>120.465</v>
      </c>
      <c r="J26" s="123">
        <v>120.318</v>
      </c>
      <c r="K26" s="38"/>
      <c r="L26" s="38"/>
      <c r="M26" s="39"/>
      <c r="N26" s="38"/>
    </row>
    <row r="27" spans="2:14" ht="17.25" customHeight="1" thickTop="1" thickBot="1">
      <c r="B27" s="124">
        <f t="shared" si="0"/>
        <v>18</v>
      </c>
      <c r="C27" s="125" t="s">
        <v>41</v>
      </c>
      <c r="D27" s="126" t="s">
        <v>37</v>
      </c>
      <c r="E27" s="127">
        <v>40109</v>
      </c>
      <c r="F27" s="121"/>
      <c r="G27" s="122"/>
      <c r="H27" s="123">
        <v>95.510999999999996</v>
      </c>
      <c r="I27" s="123">
        <v>96.094999999999999</v>
      </c>
      <c r="J27" s="123">
        <v>95.947999999999993</v>
      </c>
      <c r="K27" s="38"/>
      <c r="L27" s="38"/>
      <c r="M27" s="39"/>
      <c r="N27" s="38"/>
    </row>
    <row r="28" spans="2:14" ht="17.25" customHeight="1" thickTop="1" thickBot="1">
      <c r="B28" s="124">
        <f t="shared" si="0"/>
        <v>19</v>
      </c>
      <c r="C28" s="125" t="s">
        <v>42</v>
      </c>
      <c r="D28" s="126" t="s">
        <v>43</v>
      </c>
      <c r="E28" s="127">
        <v>39657</v>
      </c>
      <c r="F28" s="121"/>
      <c r="G28" s="122"/>
      <c r="H28" s="123">
        <v>148.06800000000001</v>
      </c>
      <c r="I28" s="123">
        <v>149.16200000000001</v>
      </c>
      <c r="J28" s="123">
        <v>148.68299999999999</v>
      </c>
      <c r="K28" s="38"/>
      <c r="L28" s="38"/>
      <c r="M28" s="39"/>
      <c r="N28" s="38"/>
    </row>
    <row r="29" spans="2:14" ht="17.25" customHeight="1" thickTop="1" thickBot="1">
      <c r="B29" s="124">
        <f t="shared" si="0"/>
        <v>20</v>
      </c>
      <c r="C29" s="125" t="s">
        <v>44</v>
      </c>
      <c r="D29" s="126" t="s">
        <v>10</v>
      </c>
      <c r="E29" s="127">
        <v>40427</v>
      </c>
      <c r="F29" s="121"/>
      <c r="G29" s="128"/>
      <c r="H29" s="123">
        <v>95.436999999999998</v>
      </c>
      <c r="I29" s="123">
        <v>96.054000000000002</v>
      </c>
      <c r="J29" s="123">
        <v>95.691000000000003</v>
      </c>
      <c r="K29" s="38"/>
      <c r="L29" s="38"/>
      <c r="M29" s="39"/>
      <c r="N29" s="38"/>
    </row>
    <row r="30" spans="2:14" ht="17.25" customHeight="1" thickTop="1" thickBot="1">
      <c r="B30" s="124">
        <f t="shared" si="0"/>
        <v>21</v>
      </c>
      <c r="C30" s="129" t="s">
        <v>45</v>
      </c>
      <c r="D30" s="130" t="s">
        <v>10</v>
      </c>
      <c r="E30" s="127" t="s">
        <v>46</v>
      </c>
      <c r="F30" s="121"/>
      <c r="G30" s="128"/>
      <c r="H30" s="131">
        <v>96.738</v>
      </c>
      <c r="I30" s="131">
        <v>97.016999999999996</v>
      </c>
      <c r="J30" s="131">
        <v>96.846999999999994</v>
      </c>
      <c r="K30" s="38"/>
      <c r="L30" s="38"/>
      <c r="M30" s="39"/>
      <c r="N30" s="38"/>
    </row>
    <row r="31" spans="2:14" ht="17.25" customHeight="1" thickTop="1" thickBot="1">
      <c r="B31" s="124">
        <f t="shared" si="0"/>
        <v>22</v>
      </c>
      <c r="C31" s="129" t="s">
        <v>47</v>
      </c>
      <c r="D31" s="130" t="s">
        <v>19</v>
      </c>
      <c r="E31" s="127">
        <v>42003</v>
      </c>
      <c r="F31" s="121"/>
      <c r="G31" s="132"/>
      <c r="H31" s="133">
        <v>141.042</v>
      </c>
      <c r="I31" s="133">
        <v>142.066</v>
      </c>
      <c r="J31" s="133">
        <v>141.95599999999999</v>
      </c>
      <c r="K31" s="38"/>
      <c r="L31" s="38"/>
      <c r="M31" s="39"/>
      <c r="N31" s="38"/>
    </row>
    <row r="32" spans="2:14" ht="15" customHeight="1" thickTop="1" thickBot="1">
      <c r="B32" s="124">
        <f t="shared" si="0"/>
        <v>23</v>
      </c>
      <c r="C32" s="129" t="s">
        <v>48</v>
      </c>
      <c r="D32" s="134" t="s">
        <v>19</v>
      </c>
      <c r="E32" s="127" t="s">
        <v>49</v>
      </c>
      <c r="F32" s="121"/>
      <c r="G32" s="135"/>
      <c r="H32" s="131">
        <v>123.90600000000001</v>
      </c>
      <c r="I32" s="131">
        <v>124.18600000000001</v>
      </c>
      <c r="J32" s="131">
        <v>124.595</v>
      </c>
      <c r="K32" s="38"/>
      <c r="L32" s="38"/>
      <c r="M32" s="39"/>
      <c r="N32" s="38"/>
    </row>
    <row r="33" spans="2:14" ht="15" customHeight="1" thickTop="1" thickBot="1">
      <c r="B33" s="124">
        <f t="shared" si="0"/>
        <v>24</v>
      </c>
      <c r="C33" s="136" t="s">
        <v>50</v>
      </c>
      <c r="D33" s="137" t="s">
        <v>12</v>
      </c>
      <c r="E33" s="43">
        <v>41169</v>
      </c>
      <c r="F33" s="44"/>
      <c r="G33" s="138"/>
      <c r="H33" s="139" t="s">
        <v>51</v>
      </c>
      <c r="I33" s="140" t="s">
        <v>51</v>
      </c>
      <c r="J33" s="140" t="s">
        <v>51</v>
      </c>
      <c r="K33" s="38"/>
      <c r="L33" s="38"/>
      <c r="M33" s="39"/>
      <c r="N33" s="38"/>
    </row>
    <row r="34" spans="2:14" ht="15" customHeight="1" thickTop="1" thickBot="1">
      <c r="B34" s="124">
        <f t="shared" si="0"/>
        <v>25</v>
      </c>
      <c r="C34" s="141" t="s">
        <v>52</v>
      </c>
      <c r="D34" s="142" t="s">
        <v>12</v>
      </c>
      <c r="E34" s="143">
        <v>41169</v>
      </c>
      <c r="F34" s="144"/>
      <c r="G34" s="145"/>
      <c r="H34" s="146" t="s">
        <v>51</v>
      </c>
      <c r="I34" s="147" t="s">
        <v>51</v>
      </c>
      <c r="J34" s="147" t="s">
        <v>51</v>
      </c>
      <c r="K34" s="38"/>
      <c r="L34" s="38"/>
      <c r="M34" s="39"/>
      <c r="N34" s="38"/>
    </row>
    <row r="35" spans="2:14" ht="15" customHeight="1" thickTop="1" thickBot="1">
      <c r="B35" s="124">
        <f t="shared" si="0"/>
        <v>26</v>
      </c>
      <c r="C35" s="148" t="s">
        <v>53</v>
      </c>
      <c r="D35" s="149" t="s">
        <v>12</v>
      </c>
      <c r="E35" s="150">
        <v>41169</v>
      </c>
      <c r="F35" s="44"/>
      <c r="G35" s="151"/>
      <c r="H35" s="152" t="s">
        <v>51</v>
      </c>
      <c r="I35" s="152" t="s">
        <v>51</v>
      </c>
      <c r="J35" s="152" t="s">
        <v>51</v>
      </c>
      <c r="K35" s="38"/>
      <c r="L35" s="38"/>
      <c r="M35" s="39"/>
      <c r="N35" s="38"/>
    </row>
    <row r="36" spans="2:14" ht="15" customHeight="1" thickTop="1" thickBot="1">
      <c r="B36" s="124">
        <f t="shared" si="0"/>
        <v>27</v>
      </c>
      <c r="C36" s="153" t="s">
        <v>54</v>
      </c>
      <c r="D36" s="154" t="s">
        <v>55</v>
      </c>
      <c r="E36" s="150">
        <v>42356</v>
      </c>
      <c r="F36" s="44"/>
      <c r="G36" s="155"/>
      <c r="H36" s="156">
        <v>94.078000000000003</v>
      </c>
      <c r="I36" s="156">
        <v>94.581999999999994</v>
      </c>
      <c r="J36" s="156">
        <v>94.174999999999997</v>
      </c>
      <c r="K36" s="38"/>
      <c r="L36" s="38"/>
      <c r="M36" s="39"/>
      <c r="N36" s="38"/>
    </row>
    <row r="37" spans="2:14" ht="15" customHeight="1" thickTop="1" thickBot="1">
      <c r="B37" s="157">
        <f t="shared" si="0"/>
        <v>28</v>
      </c>
      <c r="C37" s="158" t="s">
        <v>56</v>
      </c>
      <c r="D37" s="142" t="s">
        <v>55</v>
      </c>
      <c r="E37" s="43">
        <v>40690</v>
      </c>
      <c r="F37" s="44"/>
      <c r="G37" s="159"/>
      <c r="H37" s="160">
        <v>99.043000000000006</v>
      </c>
      <c r="I37" s="160">
        <v>99.844999999999999</v>
      </c>
      <c r="J37" s="160">
        <v>99.433999999999997</v>
      </c>
      <c r="K37" s="38"/>
      <c r="L37" s="38"/>
      <c r="M37" s="39"/>
      <c r="N37" s="38"/>
    </row>
    <row r="38" spans="2:14" ht="15" customHeight="1" thickTop="1" thickBot="1">
      <c r="B38" s="161">
        <f t="shared" si="0"/>
        <v>29</v>
      </c>
      <c r="C38" s="162" t="s">
        <v>57</v>
      </c>
      <c r="D38" s="163" t="s">
        <v>10</v>
      </c>
      <c r="E38" s="50">
        <v>39237</v>
      </c>
      <c r="F38" s="51"/>
      <c r="G38" s="164"/>
      <c r="H38" s="165">
        <v>19.055</v>
      </c>
      <c r="I38" s="165">
        <v>19.181999999999999</v>
      </c>
      <c r="J38" s="165">
        <v>19.169</v>
      </c>
      <c r="K38" s="70"/>
      <c r="L38" s="38"/>
      <c r="M38" s="39">
        <f>+(J38-I38)/I38</f>
        <v>-6.7771869460943204E-4</v>
      </c>
      <c r="N38" s="38"/>
    </row>
    <row r="39" spans="2:14" ht="16.5" customHeight="1" thickTop="1" thickBot="1">
      <c r="B39" s="166" t="s">
        <v>58</v>
      </c>
      <c r="C39" s="167"/>
      <c r="D39" s="167"/>
      <c r="E39" s="167"/>
      <c r="F39" s="167"/>
      <c r="G39" s="167"/>
      <c r="H39" s="167"/>
      <c r="I39" s="167"/>
      <c r="J39" s="168"/>
      <c r="M39" s="169"/>
    </row>
    <row r="40" spans="2:14" ht="16.5" customHeight="1" thickTop="1" thickBot="1">
      <c r="B40" s="170">
        <v>30</v>
      </c>
      <c r="C40" s="171" t="s">
        <v>59</v>
      </c>
      <c r="D40" s="172" t="s">
        <v>60</v>
      </c>
      <c r="E40" s="34">
        <v>39171</v>
      </c>
      <c r="F40" s="35"/>
      <c r="G40" s="173"/>
      <c r="H40" s="174">
        <v>1546.7919999999999</v>
      </c>
      <c r="I40" s="174">
        <v>1546.7919999999999</v>
      </c>
      <c r="J40" s="174">
        <v>1546.7919999999999</v>
      </c>
      <c r="K40" s="175" t="s">
        <v>61</v>
      </c>
      <c r="M40" s="78">
        <f t="shared" ref="M40:M50" si="1">+(J40-I40)/I40</f>
        <v>0</v>
      </c>
    </row>
    <row r="41" spans="2:14" ht="17.25" customHeight="1" thickTop="1" thickBot="1">
      <c r="B41" s="80">
        <f>+B40+1</f>
        <v>31</v>
      </c>
      <c r="C41" s="176" t="s">
        <v>62</v>
      </c>
      <c r="D41" s="106" t="s">
        <v>34</v>
      </c>
      <c r="E41" s="177">
        <v>38022</v>
      </c>
      <c r="F41" s="178"/>
      <c r="G41" s="179"/>
      <c r="H41" s="180">
        <v>2197.1579999999999</v>
      </c>
      <c r="I41" s="180">
        <v>2197.1579999999999</v>
      </c>
      <c r="J41" s="180">
        <v>2197.1579999999999</v>
      </c>
      <c r="K41" s="181" t="s">
        <v>63</v>
      </c>
      <c r="M41" s="78">
        <f t="shared" si="1"/>
        <v>0</v>
      </c>
    </row>
    <row r="42" spans="2:14" ht="17.25" customHeight="1" thickTop="1" thickBot="1">
      <c r="B42" s="80">
        <f t="shared" ref="B42:B58" si="2">+B41+1</f>
        <v>32</v>
      </c>
      <c r="C42" s="182" t="s">
        <v>64</v>
      </c>
      <c r="D42" s="183" t="s">
        <v>28</v>
      </c>
      <c r="E42" s="184">
        <v>40210</v>
      </c>
      <c r="F42" s="178"/>
      <c r="G42" s="185"/>
      <c r="H42" s="186">
        <v>120.51300000000001</v>
      </c>
      <c r="I42" s="186">
        <v>120.51300000000001</v>
      </c>
      <c r="J42" s="186">
        <v>120.649</v>
      </c>
      <c r="K42" s="187" t="s">
        <v>65</v>
      </c>
      <c r="M42" s="78">
        <f t="shared" si="1"/>
        <v>1.1285089575398147E-3</v>
      </c>
    </row>
    <row r="43" spans="2:14" ht="17.25" customHeight="1" thickTop="1" thickBot="1">
      <c r="B43" s="80">
        <f t="shared" si="2"/>
        <v>33</v>
      </c>
      <c r="C43" s="188" t="s">
        <v>66</v>
      </c>
      <c r="D43" s="189" t="s">
        <v>67</v>
      </c>
      <c r="E43" s="177">
        <v>39745</v>
      </c>
      <c r="F43" s="178"/>
      <c r="G43" s="190"/>
      <c r="H43" s="191">
        <v>109.111</v>
      </c>
      <c r="I43" s="191">
        <v>109.111</v>
      </c>
      <c r="J43" s="191">
        <v>109.90600000000001</v>
      </c>
      <c r="K43" s="175" t="s">
        <v>61</v>
      </c>
      <c r="M43" s="78">
        <f t="shared" si="1"/>
        <v>7.2861581325439385E-3</v>
      </c>
    </row>
    <row r="44" spans="2:14" ht="17.25" customHeight="1" thickTop="1" thickBot="1">
      <c r="B44" s="80">
        <f t="shared" si="2"/>
        <v>34</v>
      </c>
      <c r="C44" s="188" t="s">
        <v>68</v>
      </c>
      <c r="D44" s="189" t="s">
        <v>67</v>
      </c>
      <c r="E44" s="177">
        <v>39748</v>
      </c>
      <c r="F44" s="178"/>
      <c r="G44" s="179"/>
      <c r="H44" s="192">
        <v>144.33199999999999</v>
      </c>
      <c r="I44" s="192">
        <v>144.33199999999999</v>
      </c>
      <c r="J44" s="192">
        <v>144.37</v>
      </c>
      <c r="K44" s="175" t="s">
        <v>61</v>
      </c>
      <c r="M44" s="78">
        <f t="shared" si="1"/>
        <v>2.6328187789271206E-4</v>
      </c>
    </row>
    <row r="45" spans="2:14" ht="17.25" customHeight="1" thickTop="1" thickBot="1">
      <c r="B45" s="80">
        <f t="shared" si="2"/>
        <v>35</v>
      </c>
      <c r="C45" s="188" t="s">
        <v>69</v>
      </c>
      <c r="D45" s="189" t="s">
        <v>37</v>
      </c>
      <c r="E45" s="177">
        <v>39937</v>
      </c>
      <c r="F45" s="178"/>
      <c r="G45" s="179"/>
      <c r="H45" s="192">
        <v>150.49799999999999</v>
      </c>
      <c r="I45" s="192">
        <v>150.49799999999999</v>
      </c>
      <c r="J45" s="192">
        <v>151.101</v>
      </c>
      <c r="K45" s="175" t="s">
        <v>61</v>
      </c>
      <c r="M45" s="78">
        <f t="shared" si="1"/>
        <v>4.0066977634254852E-3</v>
      </c>
    </row>
    <row r="46" spans="2:14" ht="17.25" customHeight="1" thickTop="1" thickBot="1">
      <c r="B46" s="80">
        <f t="shared" si="2"/>
        <v>36</v>
      </c>
      <c r="C46" s="188" t="s">
        <v>70</v>
      </c>
      <c r="D46" s="189" t="s">
        <v>10</v>
      </c>
      <c r="E46" s="177">
        <v>39888</v>
      </c>
      <c r="F46" s="178"/>
      <c r="G46" s="179"/>
      <c r="H46" s="191">
        <v>15.429</v>
      </c>
      <c r="I46" s="191">
        <v>15.429</v>
      </c>
      <c r="J46" s="191">
        <v>15.472</v>
      </c>
      <c r="K46" s="175" t="s">
        <v>61</v>
      </c>
      <c r="M46" s="78">
        <f t="shared" si="1"/>
        <v>2.7869596214919476E-3</v>
      </c>
    </row>
    <row r="47" spans="2:14" ht="17.25" customHeight="1" thickTop="1" thickBot="1">
      <c r="B47" s="80">
        <f t="shared" si="2"/>
        <v>37</v>
      </c>
      <c r="C47" s="193" t="s">
        <v>71</v>
      </c>
      <c r="D47" s="194" t="s">
        <v>10</v>
      </c>
      <c r="E47" s="195">
        <v>41183</v>
      </c>
      <c r="F47" s="196"/>
      <c r="G47" s="197"/>
      <c r="H47" s="198">
        <v>5228.8789999999999</v>
      </c>
      <c r="I47" s="198">
        <v>5228.8789999999999</v>
      </c>
      <c r="J47" s="198">
        <v>5239.4650000000001</v>
      </c>
      <c r="K47" s="175" t="s">
        <v>61</v>
      </c>
      <c r="M47" s="78">
        <f t="shared" si="1"/>
        <v>2.0245257157414124E-3</v>
      </c>
    </row>
    <row r="48" spans="2:14" ht="17.25" customHeight="1" thickTop="1" thickBot="1">
      <c r="B48" s="80">
        <f t="shared" si="2"/>
        <v>38</v>
      </c>
      <c r="C48" s="199" t="s">
        <v>72</v>
      </c>
      <c r="D48" s="200" t="s">
        <v>10</v>
      </c>
      <c r="E48" s="201">
        <v>41579</v>
      </c>
      <c r="F48" s="202"/>
      <c r="G48" s="203"/>
      <c r="H48" s="204">
        <v>5119.7470000000003</v>
      </c>
      <c r="I48" s="204">
        <v>5119.7470000000003</v>
      </c>
      <c r="J48" s="204">
        <v>5136.0720000000001</v>
      </c>
      <c r="K48" s="175"/>
      <c r="M48" s="78">
        <f t="shared" si="1"/>
        <v>3.1886341258659493E-3</v>
      </c>
    </row>
    <row r="49" spans="1:14" ht="17.25" customHeight="1" thickTop="1" thickBot="1">
      <c r="B49" s="80">
        <f t="shared" si="2"/>
        <v>39</v>
      </c>
      <c r="C49" s="205" t="s">
        <v>73</v>
      </c>
      <c r="D49" s="206" t="s">
        <v>22</v>
      </c>
      <c r="E49" s="207">
        <v>38740</v>
      </c>
      <c r="F49" s="208"/>
      <c r="G49" s="209"/>
      <c r="H49" s="191">
        <v>2.4729999999999999</v>
      </c>
      <c r="I49" s="191">
        <v>2.4729999999999999</v>
      </c>
      <c r="J49" s="191">
        <v>2.4729999999999999</v>
      </c>
      <c r="K49" s="175"/>
      <c r="M49" s="78">
        <f t="shared" si="1"/>
        <v>0</v>
      </c>
    </row>
    <row r="50" spans="1:14" ht="17.25" customHeight="1" thickTop="1" thickBot="1">
      <c r="A50" s="8" t="s">
        <v>74</v>
      </c>
      <c r="B50" s="80">
        <f t="shared" si="2"/>
        <v>40</v>
      </c>
      <c r="C50" s="210" t="s">
        <v>75</v>
      </c>
      <c r="D50" s="211" t="s">
        <v>22</v>
      </c>
      <c r="E50" s="212">
        <v>38740</v>
      </c>
      <c r="F50" s="213"/>
      <c r="G50" s="214"/>
      <c r="H50" s="191">
        <v>2.161</v>
      </c>
      <c r="I50" s="191">
        <v>2.161</v>
      </c>
      <c r="J50" s="191">
        <v>2.161</v>
      </c>
      <c r="K50" s="215" t="s">
        <v>23</v>
      </c>
      <c r="M50" s="78">
        <f t="shared" si="1"/>
        <v>0</v>
      </c>
    </row>
    <row r="51" spans="1:14" ht="17.25" customHeight="1" thickTop="1" thickBot="1">
      <c r="B51" s="80">
        <f t="shared" si="2"/>
        <v>41</v>
      </c>
      <c r="C51" s="216" t="s">
        <v>76</v>
      </c>
      <c r="D51" s="217" t="s">
        <v>22</v>
      </c>
      <c r="E51" s="218">
        <v>40071</v>
      </c>
      <c r="F51" s="219"/>
      <c r="G51" s="220"/>
      <c r="H51" s="221">
        <v>1.218</v>
      </c>
      <c r="I51" s="222">
        <v>1.218</v>
      </c>
      <c r="J51" s="222">
        <v>1.22</v>
      </c>
      <c r="K51" s="187" t="s">
        <v>65</v>
      </c>
      <c r="M51" s="78" t="e">
        <f>+(#REF!-I51)/I51</f>
        <v>#REF!</v>
      </c>
    </row>
    <row r="52" spans="1:14" ht="17.25" customHeight="1" thickTop="1">
      <c r="B52" s="80">
        <f t="shared" si="2"/>
        <v>42</v>
      </c>
      <c r="C52" s="216" t="s">
        <v>77</v>
      </c>
      <c r="D52" s="183" t="s">
        <v>28</v>
      </c>
      <c r="E52" s="223">
        <v>42087</v>
      </c>
      <c r="F52" s="219"/>
      <c r="G52" s="220"/>
      <c r="H52" s="224">
        <v>1.081</v>
      </c>
      <c r="I52" s="224">
        <v>1.081</v>
      </c>
      <c r="J52" s="224">
        <v>1.08</v>
      </c>
      <c r="K52" s="187"/>
      <c r="M52" s="225">
        <f t="shared" ref="M52:M58" si="3">+(J52-I52)/I52</f>
        <v>-9.2506938020341339E-4</v>
      </c>
    </row>
    <row r="53" spans="1:14" ht="16.5" customHeight="1">
      <c r="B53" s="80">
        <f t="shared" si="2"/>
        <v>43</v>
      </c>
      <c r="C53" s="226" t="s">
        <v>78</v>
      </c>
      <c r="D53" s="183" t="s">
        <v>28</v>
      </c>
      <c r="E53" s="223">
        <v>42087</v>
      </c>
      <c r="F53" s="219"/>
      <c r="G53" s="220"/>
      <c r="H53" s="91">
        <v>1.071</v>
      </c>
      <c r="I53" s="91">
        <v>1.071</v>
      </c>
      <c r="J53" s="91">
        <v>1.071</v>
      </c>
      <c r="K53" s="187"/>
      <c r="M53" s="225">
        <f t="shared" si="3"/>
        <v>0</v>
      </c>
    </row>
    <row r="54" spans="1:14" ht="16.5" customHeight="1">
      <c r="B54" s="80">
        <f t="shared" si="2"/>
        <v>44</v>
      </c>
      <c r="C54" s="227" t="s">
        <v>79</v>
      </c>
      <c r="D54" s="183" t="s">
        <v>28</v>
      </c>
      <c r="E54" s="223">
        <v>42087</v>
      </c>
      <c r="F54" s="228"/>
      <c r="G54" s="229"/>
      <c r="H54" s="224">
        <v>1.071</v>
      </c>
      <c r="I54" s="224">
        <v>1.071</v>
      </c>
      <c r="J54" s="224">
        <v>1.0720000000000001</v>
      </c>
      <c r="K54" s="187"/>
      <c r="M54" s="225">
        <f t="shared" si="3"/>
        <v>9.337068160598618E-4</v>
      </c>
    </row>
    <row r="55" spans="1:14" ht="16.5" customHeight="1">
      <c r="B55" s="80">
        <f t="shared" si="2"/>
        <v>45</v>
      </c>
      <c r="C55" s="227" t="s">
        <v>80</v>
      </c>
      <c r="D55" s="183" t="s">
        <v>81</v>
      </c>
      <c r="E55" s="223">
        <v>42317</v>
      </c>
      <c r="F55" s="228"/>
      <c r="G55" s="230"/>
      <c r="H55" s="192">
        <v>107.645</v>
      </c>
      <c r="I55" s="192">
        <v>107.645</v>
      </c>
      <c r="J55" s="192">
        <v>107.872</v>
      </c>
      <c r="K55" s="187"/>
      <c r="M55" s="225">
        <f t="shared" si="3"/>
        <v>2.1087835013238318E-3</v>
      </c>
    </row>
    <row r="56" spans="1:14" ht="16.5" customHeight="1">
      <c r="B56" s="80">
        <f t="shared" si="2"/>
        <v>46</v>
      </c>
      <c r="C56" s="231" t="s">
        <v>82</v>
      </c>
      <c r="D56" s="232" t="s">
        <v>25</v>
      </c>
      <c r="E56" s="233">
        <v>39958</v>
      </c>
      <c r="F56" s="234"/>
      <c r="G56" s="235"/>
      <c r="H56" s="236" t="s">
        <v>51</v>
      </c>
      <c r="I56" s="236" t="s">
        <v>51</v>
      </c>
      <c r="J56" s="236" t="s">
        <v>51</v>
      </c>
      <c r="K56" s="187"/>
      <c r="M56" s="225" t="e">
        <f t="shared" si="3"/>
        <v>#VALUE!</v>
      </c>
    </row>
    <row r="57" spans="1:14" ht="16.5" customHeight="1">
      <c r="B57" s="80">
        <f t="shared" si="2"/>
        <v>47</v>
      </c>
      <c r="C57" s="231" t="s">
        <v>83</v>
      </c>
      <c r="D57" s="237" t="s">
        <v>25</v>
      </c>
      <c r="E57" s="238">
        <v>39503</v>
      </c>
      <c r="F57" s="239"/>
      <c r="G57" s="240"/>
      <c r="H57" s="236" t="s">
        <v>51</v>
      </c>
      <c r="I57" s="236" t="s">
        <v>51</v>
      </c>
      <c r="J57" s="236" t="s">
        <v>51</v>
      </c>
      <c r="K57" s="187"/>
      <c r="M57" s="225" t="e">
        <f t="shared" si="3"/>
        <v>#VALUE!</v>
      </c>
    </row>
    <row r="58" spans="1:14" ht="16.5" customHeight="1" thickBot="1">
      <c r="B58" s="80">
        <f t="shared" si="2"/>
        <v>48</v>
      </c>
      <c r="C58" s="231" t="s">
        <v>84</v>
      </c>
      <c r="D58" s="232" t="s">
        <v>25</v>
      </c>
      <c r="E58" s="241">
        <v>39503</v>
      </c>
      <c r="F58" s="242"/>
      <c r="G58" s="243"/>
      <c r="H58" s="244">
        <v>118.914</v>
      </c>
      <c r="I58" s="244">
        <v>118.914</v>
      </c>
      <c r="J58" s="244">
        <v>118.922</v>
      </c>
      <c r="K58" s="187"/>
      <c r="M58" s="225">
        <f t="shared" si="3"/>
        <v>6.7275510032423151E-5</v>
      </c>
    </row>
    <row r="59" spans="1:14" ht="13.5" customHeight="1" thickTop="1" thickBot="1">
      <c r="B59" s="245" t="s">
        <v>85</v>
      </c>
      <c r="C59" s="246"/>
      <c r="D59" s="246"/>
      <c r="E59" s="246"/>
      <c r="F59" s="246"/>
      <c r="G59" s="246"/>
      <c r="H59" s="246"/>
      <c r="I59" s="246"/>
      <c r="J59" s="247"/>
    </row>
    <row r="60" spans="1:14" ht="14.25" customHeight="1" thickTop="1" thickBot="1">
      <c r="B60" s="248" t="s">
        <v>0</v>
      </c>
      <c r="C60" s="249"/>
      <c r="D60" s="250" t="s">
        <v>1</v>
      </c>
      <c r="E60" s="251" t="s">
        <v>2</v>
      </c>
      <c r="F60" s="252" t="s">
        <v>86</v>
      </c>
      <c r="G60" s="253"/>
      <c r="H60" s="254" t="s">
        <v>3</v>
      </c>
      <c r="I60" s="254" t="s">
        <v>4</v>
      </c>
      <c r="J60" s="255" t="s">
        <v>5</v>
      </c>
      <c r="M60" s="8"/>
    </row>
    <row r="61" spans="1:14" ht="13.5" customHeight="1">
      <c r="B61" s="10"/>
      <c r="C61" s="11"/>
      <c r="D61" s="12"/>
      <c r="E61" s="256"/>
      <c r="F61" s="257" t="s">
        <v>87</v>
      </c>
      <c r="G61" s="257" t="s">
        <v>88</v>
      </c>
      <c r="H61" s="258"/>
      <c r="I61" s="258"/>
      <c r="J61" s="259"/>
      <c r="M61" s="8"/>
    </row>
    <row r="62" spans="1:14" ht="16.5" customHeight="1" thickBot="1">
      <c r="B62" s="17"/>
      <c r="C62" s="18"/>
      <c r="D62" s="19"/>
      <c r="E62" s="260"/>
      <c r="F62" s="261"/>
      <c r="G62" s="261"/>
      <c r="H62" s="261"/>
      <c r="I62" s="261"/>
      <c r="J62" s="262"/>
      <c r="M62" s="8"/>
    </row>
    <row r="63" spans="1:14" ht="16.5" customHeight="1" thickTop="1" thickBot="1">
      <c r="B63" s="263" t="s">
        <v>89</v>
      </c>
      <c r="C63" s="54"/>
      <c r="D63" s="54"/>
      <c r="E63" s="54"/>
      <c r="F63" s="54"/>
      <c r="G63" s="54"/>
      <c r="H63" s="54"/>
      <c r="I63" s="54"/>
      <c r="J63" s="264"/>
      <c r="M63" s="8"/>
    </row>
    <row r="64" spans="1:14" ht="16.5" customHeight="1" thickTop="1" thickBot="1">
      <c r="B64" s="265">
        <v>49</v>
      </c>
      <c r="C64" s="266" t="s">
        <v>90</v>
      </c>
      <c r="D64" s="183" t="s">
        <v>17</v>
      </c>
      <c r="E64" s="267">
        <v>36831</v>
      </c>
      <c r="F64" s="268">
        <v>42515</v>
      </c>
      <c r="G64" s="269">
        <v>4.4820000000000002</v>
      </c>
      <c r="H64" s="37">
        <v>108.495</v>
      </c>
      <c r="I64" s="37">
        <v>108.545</v>
      </c>
      <c r="J64" s="37">
        <v>108.556</v>
      </c>
      <c r="K64" s="38"/>
      <c r="L64" s="38"/>
      <c r="M64" s="39"/>
      <c r="N64" s="38"/>
    </row>
    <row r="65" spans="2:14" ht="16.5" customHeight="1" thickTop="1" thickBot="1">
      <c r="B65" s="270">
        <f>B64+1</f>
        <v>50</v>
      </c>
      <c r="C65" s="271" t="s">
        <v>91</v>
      </c>
      <c r="D65" s="272" t="s">
        <v>28</v>
      </c>
      <c r="E65" s="267">
        <v>101.60599999999999</v>
      </c>
      <c r="F65" s="268">
        <v>42515</v>
      </c>
      <c r="G65" s="273">
        <v>4.0250000000000004</v>
      </c>
      <c r="H65" s="274">
        <v>103.59</v>
      </c>
      <c r="I65" s="274">
        <v>103.633</v>
      </c>
      <c r="J65" s="274">
        <v>103.64400000000001</v>
      </c>
      <c r="K65" s="38"/>
      <c r="L65" s="38"/>
      <c r="M65" s="39"/>
      <c r="N65" s="38"/>
    </row>
    <row r="66" spans="2:14" ht="16.5" customHeight="1" thickTop="1" thickBot="1">
      <c r="B66" s="275">
        <f t="shared" ref="B66:B87" si="4">B65+1</f>
        <v>51</v>
      </c>
      <c r="C66" s="276" t="s">
        <v>92</v>
      </c>
      <c r="D66" s="277" t="s">
        <v>28</v>
      </c>
      <c r="E66" s="267">
        <v>38847</v>
      </c>
      <c r="F66" s="267">
        <v>42521</v>
      </c>
      <c r="G66" s="278">
        <v>4.3040000000000003</v>
      </c>
      <c r="H66" s="279">
        <v>105.622</v>
      </c>
      <c r="I66" s="279">
        <v>105.67100000000001</v>
      </c>
      <c r="J66" s="279">
        <v>105.684</v>
      </c>
      <c r="K66" s="38"/>
      <c r="L66" s="38"/>
      <c r="M66" s="39"/>
      <c r="N66" s="38"/>
    </row>
    <row r="67" spans="2:14" ht="16.5" customHeight="1" thickTop="1" thickBot="1">
      <c r="B67" s="280">
        <f t="shared" si="4"/>
        <v>52</v>
      </c>
      <c r="C67" s="281" t="s">
        <v>93</v>
      </c>
      <c r="D67" s="282" t="s">
        <v>94</v>
      </c>
      <c r="E67" s="267">
        <v>36831</v>
      </c>
      <c r="F67" s="267">
        <v>42513</v>
      </c>
      <c r="G67" s="283">
        <v>4.0869999999999997</v>
      </c>
      <c r="H67" s="284">
        <v>102.729</v>
      </c>
      <c r="I67" s="284">
        <v>102.764</v>
      </c>
      <c r="J67" s="284">
        <v>102.77500000000001</v>
      </c>
      <c r="K67" s="38"/>
      <c r="L67" s="38"/>
      <c r="M67" s="39"/>
      <c r="N67" s="38"/>
    </row>
    <row r="68" spans="2:14" ht="16.5" customHeight="1" thickTop="1" thickBot="1">
      <c r="B68" s="280">
        <f t="shared" si="4"/>
        <v>53</v>
      </c>
      <c r="C68" s="285" t="s">
        <v>95</v>
      </c>
      <c r="D68" s="282" t="s">
        <v>96</v>
      </c>
      <c r="E68" s="267">
        <v>39209</v>
      </c>
      <c r="F68" s="267">
        <v>42465</v>
      </c>
      <c r="G68" s="283">
        <v>4.5430000000000001</v>
      </c>
      <c r="H68" s="286">
        <v>104.3</v>
      </c>
      <c r="I68" s="286">
        <v>104.351</v>
      </c>
      <c r="J68" s="286">
        <v>104.363</v>
      </c>
      <c r="K68" s="38"/>
      <c r="L68" s="38"/>
      <c r="M68" s="39"/>
      <c r="N68" s="38"/>
    </row>
    <row r="69" spans="2:14" ht="16.5" customHeight="1" thickTop="1" thickBot="1">
      <c r="B69" s="280">
        <f t="shared" si="4"/>
        <v>54</v>
      </c>
      <c r="C69" s="285" t="s">
        <v>97</v>
      </c>
      <c r="D69" s="282" t="s">
        <v>34</v>
      </c>
      <c r="E69" s="267">
        <v>37865</v>
      </c>
      <c r="F69" s="267">
        <v>42520</v>
      </c>
      <c r="G69" s="283">
        <v>4.0049999999999999</v>
      </c>
      <c r="H69" s="286">
        <v>107.273</v>
      </c>
      <c r="I69" s="286">
        <v>107.31</v>
      </c>
      <c r="J69" s="286">
        <v>107.32</v>
      </c>
      <c r="K69" s="38"/>
      <c r="L69" s="38"/>
      <c r="M69" s="39"/>
      <c r="N69" s="38"/>
    </row>
    <row r="70" spans="2:14" ht="16.5" customHeight="1" thickTop="1" thickBot="1">
      <c r="B70" s="280">
        <f t="shared" si="4"/>
        <v>55</v>
      </c>
      <c r="C70" s="287" t="s">
        <v>98</v>
      </c>
      <c r="D70" s="282" t="s">
        <v>67</v>
      </c>
      <c r="E70" s="267">
        <v>35436</v>
      </c>
      <c r="F70" s="267">
        <v>42520</v>
      </c>
      <c r="G70" s="283">
        <v>4.4009999999999998</v>
      </c>
      <c r="H70" s="224">
        <v>104.816</v>
      </c>
      <c r="I70" s="224">
        <v>104.87</v>
      </c>
      <c r="J70" s="224">
        <v>104.88200000000001</v>
      </c>
      <c r="K70" s="38"/>
      <c r="L70" s="38"/>
      <c r="M70" s="39"/>
      <c r="N70" s="38"/>
    </row>
    <row r="71" spans="2:14" ht="16.5" customHeight="1" thickTop="1" thickBot="1">
      <c r="B71" s="280">
        <f t="shared" si="4"/>
        <v>56</v>
      </c>
      <c r="C71" s="287" t="s">
        <v>99</v>
      </c>
      <c r="D71" s="282" t="s">
        <v>12</v>
      </c>
      <c r="E71" s="267">
        <v>35464</v>
      </c>
      <c r="F71" s="268">
        <v>42515</v>
      </c>
      <c r="G71" s="283">
        <v>3.887</v>
      </c>
      <c r="H71" s="286">
        <v>102.34</v>
      </c>
      <c r="I71" s="286">
        <v>102.378</v>
      </c>
      <c r="J71" s="286">
        <v>102.386</v>
      </c>
      <c r="K71" s="38"/>
      <c r="L71" s="38"/>
      <c r="M71" s="66"/>
      <c r="N71" s="38"/>
    </row>
    <row r="72" spans="2:14" ht="15" customHeight="1" thickTop="1" thickBot="1">
      <c r="B72" s="280">
        <f t="shared" si="4"/>
        <v>57</v>
      </c>
      <c r="C72" s="287" t="s">
        <v>100</v>
      </c>
      <c r="D72" s="282" t="s">
        <v>25</v>
      </c>
      <c r="E72" s="267">
        <v>37207</v>
      </c>
      <c r="F72" s="288">
        <v>42517</v>
      </c>
      <c r="G72" s="283">
        <v>4.1959999999999997</v>
      </c>
      <c r="H72" s="284">
        <v>104.64100000000001</v>
      </c>
      <c r="I72" s="284">
        <v>104.682</v>
      </c>
      <c r="J72" s="284">
        <v>104.69199999999999</v>
      </c>
      <c r="K72" s="38"/>
      <c r="L72" s="38"/>
      <c r="M72" s="39"/>
      <c r="N72" s="38"/>
    </row>
    <row r="73" spans="2:14" ht="16.5" customHeight="1" thickTop="1" thickBot="1">
      <c r="B73" s="280">
        <f t="shared" si="4"/>
        <v>58</v>
      </c>
      <c r="C73" s="287" t="s">
        <v>101</v>
      </c>
      <c r="D73" s="282" t="s">
        <v>102</v>
      </c>
      <c r="E73" s="267">
        <v>37043</v>
      </c>
      <c r="F73" s="267">
        <v>42520</v>
      </c>
      <c r="G73" s="283">
        <v>3.6360000000000001</v>
      </c>
      <c r="H73" s="284">
        <v>102.631</v>
      </c>
      <c r="I73" s="284">
        <v>102.67400000000001</v>
      </c>
      <c r="J73" s="284">
        <v>102.684</v>
      </c>
      <c r="K73" s="38"/>
      <c r="L73" s="38"/>
      <c r="M73" s="39"/>
      <c r="N73" s="38"/>
    </row>
    <row r="74" spans="2:14" ht="16.5" customHeight="1" thickTop="1" thickBot="1">
      <c r="B74" s="280">
        <f t="shared" si="4"/>
        <v>59</v>
      </c>
      <c r="C74" s="287" t="s">
        <v>103</v>
      </c>
      <c r="D74" s="282" t="s">
        <v>104</v>
      </c>
      <c r="E74" s="267">
        <v>37242</v>
      </c>
      <c r="F74" s="267">
        <v>42485</v>
      </c>
      <c r="G74" s="283">
        <v>3.9620000000000002</v>
      </c>
      <c r="H74" s="284">
        <v>104.64700000000001</v>
      </c>
      <c r="I74" s="284">
        <v>104.694</v>
      </c>
      <c r="J74" s="284">
        <v>104.70399999999999</v>
      </c>
      <c r="K74" s="38"/>
      <c r="L74" s="38"/>
      <c r="M74" s="39"/>
      <c r="N74" s="38"/>
    </row>
    <row r="75" spans="2:14" ht="15.75" customHeight="1" thickTop="1" thickBot="1">
      <c r="B75" s="280">
        <f t="shared" si="4"/>
        <v>60</v>
      </c>
      <c r="C75" s="285" t="s">
        <v>105</v>
      </c>
      <c r="D75" s="282" t="s">
        <v>106</v>
      </c>
      <c r="E75" s="267">
        <v>39489</v>
      </c>
      <c r="F75" s="268">
        <v>42515</v>
      </c>
      <c r="G75" s="283">
        <v>3.9940000000000002</v>
      </c>
      <c r="H75" s="286">
        <v>103.651</v>
      </c>
      <c r="I75" s="286">
        <v>103.68899999999999</v>
      </c>
      <c r="J75" s="286">
        <v>103.699</v>
      </c>
      <c r="K75" s="38"/>
      <c r="L75" s="38"/>
      <c r="M75" s="39"/>
      <c r="N75" s="38"/>
    </row>
    <row r="76" spans="2:14" ht="17.25" customHeight="1" thickTop="1" thickBot="1">
      <c r="B76" s="280">
        <f t="shared" si="4"/>
        <v>61</v>
      </c>
      <c r="C76" s="285" t="s">
        <v>107</v>
      </c>
      <c r="D76" s="282" t="s">
        <v>108</v>
      </c>
      <c r="E76" s="267">
        <v>36075</v>
      </c>
      <c r="F76" s="288">
        <v>42506</v>
      </c>
      <c r="G76" s="283">
        <v>4.1980000000000004</v>
      </c>
      <c r="H76" s="289">
        <v>106.79900000000001</v>
      </c>
      <c r="I76" s="289">
        <v>106.848</v>
      </c>
      <c r="J76" s="289">
        <v>106.85899999999999</v>
      </c>
      <c r="K76" s="38"/>
      <c r="L76" s="38"/>
      <c r="M76" s="39"/>
      <c r="N76" s="38"/>
    </row>
    <row r="77" spans="2:14" ht="16.5" customHeight="1" thickTop="1" thickBot="1">
      <c r="B77" s="290">
        <f t="shared" si="4"/>
        <v>62</v>
      </c>
      <c r="C77" s="291" t="s">
        <v>110</v>
      </c>
      <c r="D77" s="292" t="s">
        <v>81</v>
      </c>
      <c r="E77" s="267">
        <v>37396</v>
      </c>
      <c r="F77" s="293">
        <v>42500</v>
      </c>
      <c r="G77" s="294">
        <v>4.1950000000000003</v>
      </c>
      <c r="H77" s="284">
        <v>105.17400000000001</v>
      </c>
      <c r="I77" s="284">
        <v>105.224</v>
      </c>
      <c r="J77" s="284">
        <v>105.23399999999999</v>
      </c>
      <c r="K77" s="30"/>
      <c r="L77" s="30"/>
      <c r="M77" s="295"/>
      <c r="N77" s="30"/>
    </row>
    <row r="78" spans="2:14" ht="16.5" customHeight="1" thickTop="1" thickBot="1">
      <c r="B78" s="290">
        <f t="shared" si="4"/>
        <v>63</v>
      </c>
      <c r="C78" s="291" t="s">
        <v>111</v>
      </c>
      <c r="D78" s="292" t="s">
        <v>37</v>
      </c>
      <c r="E78" s="296">
        <v>40211</v>
      </c>
      <c r="F78" s="267">
        <v>42517</v>
      </c>
      <c r="G78" s="297">
        <v>3.3010000000000002</v>
      </c>
      <c r="H78" s="298">
        <v>103.608</v>
      </c>
      <c r="I78" s="298">
        <v>103.64700000000001</v>
      </c>
      <c r="J78" s="298">
        <v>103.658</v>
      </c>
      <c r="K78" s="38"/>
      <c r="L78" s="38"/>
      <c r="M78" s="39"/>
      <c r="N78" s="38"/>
    </row>
    <row r="79" spans="2:14" ht="16.5" customHeight="1" thickTop="1" thickBot="1">
      <c r="B79" s="290">
        <f t="shared" si="4"/>
        <v>64</v>
      </c>
      <c r="C79" s="299" t="s">
        <v>112</v>
      </c>
      <c r="D79" s="292" t="s">
        <v>113</v>
      </c>
      <c r="E79" s="267">
        <v>33910</v>
      </c>
      <c r="F79" s="267">
        <v>42460</v>
      </c>
      <c r="G79" s="294">
        <v>3.7559999999999998</v>
      </c>
      <c r="H79" s="298">
        <v>102.652</v>
      </c>
      <c r="I79" s="298">
        <v>102.693</v>
      </c>
      <c r="J79" s="298">
        <v>102.703</v>
      </c>
      <c r="K79" s="38"/>
      <c r="L79" s="38"/>
      <c r="M79" s="39"/>
      <c r="N79" s="38"/>
    </row>
    <row r="80" spans="2:14" ht="14.25" customHeight="1" thickTop="1" thickBot="1">
      <c r="B80" s="290">
        <f t="shared" si="4"/>
        <v>65</v>
      </c>
      <c r="C80" s="291" t="s">
        <v>114</v>
      </c>
      <c r="D80" s="292" t="s">
        <v>115</v>
      </c>
      <c r="E80" s="267">
        <v>36815</v>
      </c>
      <c r="F80" s="267">
        <v>42521</v>
      </c>
      <c r="G80" s="294">
        <v>3.9239999999999999</v>
      </c>
      <c r="H80" s="298">
        <v>104.501</v>
      </c>
      <c r="I80" s="298">
        <v>104.539</v>
      </c>
      <c r="J80" s="298">
        <v>104.55</v>
      </c>
      <c r="K80" s="38"/>
      <c r="L80" s="38"/>
      <c r="M80" s="39"/>
      <c r="N80" s="38"/>
    </row>
    <row r="81" spans="1:14" ht="16.5" customHeight="1" thickTop="1" thickBot="1">
      <c r="A81" s="98"/>
      <c r="B81" s="300">
        <f t="shared" si="4"/>
        <v>66</v>
      </c>
      <c r="C81" s="301" t="s">
        <v>116</v>
      </c>
      <c r="D81" s="302" t="s">
        <v>117</v>
      </c>
      <c r="E81" s="303">
        <v>35744</v>
      </c>
      <c r="F81" s="304">
        <v>42506</v>
      </c>
      <c r="G81" s="305">
        <v>4.3330000000000002</v>
      </c>
      <c r="H81" s="306">
        <v>102.797</v>
      </c>
      <c r="I81" s="306">
        <v>102.849</v>
      </c>
      <c r="J81" s="306">
        <v>102.86199999999999</v>
      </c>
      <c r="K81" s="38"/>
      <c r="L81" s="38"/>
      <c r="M81" s="39"/>
      <c r="N81" s="38"/>
    </row>
    <row r="82" spans="1:14" ht="16.5" customHeight="1" thickTop="1" thickBot="1">
      <c r="B82" s="307">
        <f t="shared" si="4"/>
        <v>67</v>
      </c>
      <c r="C82" s="308" t="s">
        <v>118</v>
      </c>
      <c r="D82" s="309" t="s">
        <v>117</v>
      </c>
      <c r="E82" s="310">
        <v>40000</v>
      </c>
      <c r="F82" s="268">
        <v>42515</v>
      </c>
      <c r="G82" s="311">
        <v>3.9340000000000002</v>
      </c>
      <c r="H82" s="306">
        <v>103.91500000000001</v>
      </c>
      <c r="I82" s="306">
        <v>103.95699999999999</v>
      </c>
      <c r="J82" s="306">
        <v>103.96899999999999</v>
      </c>
      <c r="K82" s="38"/>
      <c r="L82" s="38"/>
      <c r="M82" s="39"/>
      <c r="N82" s="38"/>
    </row>
    <row r="83" spans="1:14" ht="16.5" customHeight="1" thickTop="1" thickBot="1">
      <c r="B83" s="307">
        <f t="shared" si="4"/>
        <v>68</v>
      </c>
      <c r="C83" s="312" t="s">
        <v>119</v>
      </c>
      <c r="D83" s="183" t="s">
        <v>55</v>
      </c>
      <c r="E83" s="267">
        <v>39604</v>
      </c>
      <c r="F83" s="267">
        <v>42517</v>
      </c>
      <c r="G83" s="269">
        <v>3.5750000000000002</v>
      </c>
      <c r="H83" s="284">
        <v>105.55800000000001</v>
      </c>
      <c r="I83" s="284">
        <v>105.601</v>
      </c>
      <c r="J83" s="284">
        <v>105.611</v>
      </c>
      <c r="K83" s="38"/>
      <c r="L83" s="38"/>
      <c r="M83" s="39"/>
      <c r="N83" s="38"/>
    </row>
    <row r="84" spans="1:14" ht="16.5" customHeight="1" thickTop="1" thickBot="1">
      <c r="B84" s="307">
        <f t="shared" si="4"/>
        <v>69</v>
      </c>
      <c r="C84" s="313" t="s">
        <v>120</v>
      </c>
      <c r="D84" s="309" t="s">
        <v>121</v>
      </c>
      <c r="E84" s="267">
        <v>35481</v>
      </c>
      <c r="F84" s="267">
        <v>42520</v>
      </c>
      <c r="G84" s="314">
        <v>4.4359999999999999</v>
      </c>
      <c r="H84" s="315">
        <v>102.98699999999999</v>
      </c>
      <c r="I84" s="315">
        <v>103.03700000000001</v>
      </c>
      <c r="J84" s="315">
        <v>103.04900000000001</v>
      </c>
      <c r="K84" s="38"/>
      <c r="L84" s="38"/>
      <c r="M84" s="39"/>
      <c r="N84" s="38"/>
    </row>
    <row r="85" spans="1:14" ht="16.5" customHeight="1" thickTop="1" thickBot="1">
      <c r="B85" s="307">
        <f t="shared" si="4"/>
        <v>70</v>
      </c>
      <c r="C85" s="316" t="s">
        <v>122</v>
      </c>
      <c r="D85" s="309" t="s">
        <v>43</v>
      </c>
      <c r="E85" s="267">
        <v>39706</v>
      </c>
      <c r="F85" s="267">
        <v>42487</v>
      </c>
      <c r="G85" s="314">
        <v>4.3159999999999998</v>
      </c>
      <c r="H85" s="315">
        <v>103.411</v>
      </c>
      <c r="I85" s="315">
        <v>103.462</v>
      </c>
      <c r="J85" s="315">
        <v>103.47199999999999</v>
      </c>
      <c r="K85" s="38"/>
      <c r="L85" s="38"/>
      <c r="M85" s="39"/>
      <c r="N85" s="38"/>
    </row>
    <row r="86" spans="1:14" ht="16.5" customHeight="1" thickTop="1" thickBot="1">
      <c r="B86" s="307">
        <f t="shared" si="4"/>
        <v>71</v>
      </c>
      <c r="C86" s="317" t="s">
        <v>123</v>
      </c>
      <c r="D86" s="309" t="s">
        <v>10</v>
      </c>
      <c r="E86" s="267">
        <v>38565</v>
      </c>
      <c r="F86" s="267">
        <v>42521</v>
      </c>
      <c r="G86" s="314">
        <v>3.528</v>
      </c>
      <c r="H86" s="284">
        <v>105.134</v>
      </c>
      <c r="I86" s="284">
        <v>105.17400000000001</v>
      </c>
      <c r="J86" s="284">
        <v>105.184</v>
      </c>
      <c r="K86" s="38"/>
      <c r="L86" s="38"/>
      <c r="M86" s="39"/>
      <c r="N86" s="38"/>
    </row>
    <row r="87" spans="1:14" ht="16.5" customHeight="1" thickTop="1" thickBot="1">
      <c r="B87" s="307">
        <f t="shared" si="4"/>
        <v>72</v>
      </c>
      <c r="C87" s="318" t="s">
        <v>124</v>
      </c>
      <c r="D87" s="319" t="s">
        <v>14</v>
      </c>
      <c r="E87" s="320">
        <v>34288</v>
      </c>
      <c r="F87" s="267">
        <v>42485</v>
      </c>
      <c r="G87" s="321">
        <v>3.7090000000000001</v>
      </c>
      <c r="H87" s="315">
        <v>102.709</v>
      </c>
      <c r="I87" s="315">
        <v>102.751</v>
      </c>
      <c r="J87" s="315">
        <v>102.761</v>
      </c>
      <c r="K87" s="38"/>
      <c r="L87" s="38"/>
      <c r="M87" s="39"/>
      <c r="N87" s="38"/>
    </row>
    <row r="88" spans="1:14" ht="13.5" customHeight="1" thickTop="1" thickBot="1">
      <c r="A88" s="8" t="s">
        <v>74</v>
      </c>
      <c r="B88" s="263" t="s">
        <v>125</v>
      </c>
      <c r="C88" s="54"/>
      <c r="D88" s="54"/>
      <c r="E88" s="54"/>
      <c r="F88" s="54"/>
      <c r="G88" s="54"/>
      <c r="H88" s="54"/>
      <c r="I88" s="54"/>
      <c r="J88" s="264"/>
      <c r="K88" s="38"/>
      <c r="L88" s="38"/>
      <c r="M88" s="39"/>
      <c r="N88" s="38"/>
    </row>
    <row r="89" spans="1:14" ht="16.5" customHeight="1" thickTop="1" thickBot="1">
      <c r="B89" s="322">
        <v>73</v>
      </c>
      <c r="C89" s="323" t="s">
        <v>126</v>
      </c>
      <c r="D89" s="324" t="s">
        <v>17</v>
      </c>
      <c r="E89" s="267">
        <v>39084</v>
      </c>
      <c r="F89" s="267">
        <v>42493</v>
      </c>
      <c r="G89" s="269">
        <v>0.41299999999999998</v>
      </c>
      <c r="H89" s="325">
        <v>10.598000000000001</v>
      </c>
      <c r="I89" s="325">
        <v>10.603</v>
      </c>
      <c r="J89" s="325">
        <v>10.603999999999999</v>
      </c>
      <c r="K89" s="38"/>
      <c r="L89" s="38"/>
      <c r="M89" s="39"/>
      <c r="N89" s="38"/>
    </row>
    <row r="90" spans="1:14" ht="16.5" customHeight="1" thickTop="1" thickBot="1">
      <c r="A90" s="8" t="s">
        <v>74</v>
      </c>
      <c r="B90" s="322">
        <f>B89+1</f>
        <v>74</v>
      </c>
      <c r="C90" s="326" t="s">
        <v>127</v>
      </c>
      <c r="D90" s="327" t="s">
        <v>34</v>
      </c>
      <c r="E90" s="328">
        <v>39762</v>
      </c>
      <c r="F90" s="267">
        <v>42517</v>
      </c>
      <c r="G90" s="314">
        <v>3.8759999999999999</v>
      </c>
      <c r="H90" s="329">
        <v>103.363</v>
      </c>
      <c r="I90" s="329">
        <v>103.404</v>
      </c>
      <c r="J90" s="329">
        <v>103.414</v>
      </c>
      <c r="M90" s="78"/>
    </row>
    <row r="91" spans="1:14" ht="16.5" customHeight="1" thickTop="1" thickBot="1">
      <c r="B91" s="322">
        <f t="shared" ref="B91:B93" si="5">B90+1</f>
        <v>75</v>
      </c>
      <c r="C91" s="330" t="s">
        <v>128</v>
      </c>
      <c r="D91" s="331" t="s">
        <v>129</v>
      </c>
      <c r="E91" s="332">
        <v>40543</v>
      </c>
      <c r="F91" s="333">
        <v>42510</v>
      </c>
      <c r="G91" s="321">
        <v>4.2789999999999999</v>
      </c>
      <c r="H91" s="334">
        <v>103.788</v>
      </c>
      <c r="I91" s="334">
        <v>103.83499999999999</v>
      </c>
      <c r="J91" s="334">
        <v>103.846</v>
      </c>
      <c r="K91" s="38"/>
      <c r="L91" s="38"/>
      <c r="M91" s="39"/>
      <c r="N91" s="38"/>
    </row>
    <row r="92" spans="1:14" ht="16.5" customHeight="1" thickTop="1" thickBot="1">
      <c r="B92" s="322">
        <f t="shared" si="5"/>
        <v>76</v>
      </c>
      <c r="C92" s="335" t="s">
        <v>130</v>
      </c>
      <c r="D92" s="336" t="s">
        <v>131</v>
      </c>
      <c r="E92" s="337">
        <v>42024</v>
      </c>
      <c r="F92" s="267">
        <v>42509</v>
      </c>
      <c r="G92" s="338">
        <v>2.7650000000000001</v>
      </c>
      <c r="H92" s="339">
        <v>105.102</v>
      </c>
      <c r="I92" s="339">
        <v>105.15600000000001</v>
      </c>
      <c r="J92" s="339">
        <v>105.169</v>
      </c>
      <c r="K92" s="38"/>
      <c r="L92" s="38"/>
      <c r="M92" s="39"/>
      <c r="N92" s="38"/>
    </row>
    <row r="93" spans="1:14" ht="16.5" customHeight="1" thickTop="1" thickBot="1">
      <c r="B93" s="340">
        <f t="shared" si="5"/>
        <v>77</v>
      </c>
      <c r="C93" s="341" t="s">
        <v>132</v>
      </c>
      <c r="D93" s="342" t="s">
        <v>133</v>
      </c>
      <c r="E93" s="343">
        <v>42195</v>
      </c>
      <c r="F93" s="344" t="s">
        <v>134</v>
      </c>
      <c r="G93" s="345" t="s">
        <v>134</v>
      </c>
      <c r="H93" s="346">
        <v>10.515000000000001</v>
      </c>
      <c r="I93" s="346">
        <v>10.518000000000001</v>
      </c>
      <c r="J93" s="346">
        <v>10.519</v>
      </c>
      <c r="K93" s="38"/>
      <c r="L93" s="38"/>
      <c r="M93" s="39"/>
      <c r="N93" s="38"/>
    </row>
    <row r="94" spans="1:14" ht="15" customHeight="1" thickTop="1" thickBot="1">
      <c r="A94" s="347" t="s">
        <v>135</v>
      </c>
      <c r="B94" s="347"/>
      <c r="C94" s="347"/>
      <c r="D94" s="347"/>
      <c r="E94" s="347"/>
      <c r="F94" s="347"/>
      <c r="G94" s="347"/>
      <c r="H94" s="347"/>
      <c r="I94" s="347"/>
      <c r="J94" s="347"/>
      <c r="M94" s="348"/>
    </row>
    <row r="95" spans="1:14" ht="16.5" customHeight="1" thickTop="1" thickBot="1">
      <c r="B95" s="349">
        <v>78</v>
      </c>
      <c r="C95" s="350" t="s">
        <v>136</v>
      </c>
      <c r="D95" s="351" t="s">
        <v>17</v>
      </c>
      <c r="E95" s="352">
        <v>34561</v>
      </c>
      <c r="F95" s="353">
        <v>42515</v>
      </c>
      <c r="G95" s="354">
        <v>0.875</v>
      </c>
      <c r="H95" s="37">
        <v>57.88</v>
      </c>
      <c r="I95" s="355">
        <v>58.232999999999997</v>
      </c>
      <c r="J95" s="355">
        <v>58.018999999999998</v>
      </c>
      <c r="K95" s="38"/>
      <c r="L95" s="38"/>
      <c r="M95" s="39"/>
      <c r="N95" s="38"/>
    </row>
    <row r="96" spans="1:14" ht="16.5" customHeight="1" thickTop="1" thickBot="1">
      <c r="B96" s="356">
        <f>B95+1</f>
        <v>79</v>
      </c>
      <c r="C96" s="357" t="s">
        <v>137</v>
      </c>
      <c r="D96" s="358" t="s">
        <v>94</v>
      </c>
      <c r="E96" s="267">
        <v>34415</v>
      </c>
      <c r="F96" s="267">
        <v>42513</v>
      </c>
      <c r="G96" s="269">
        <v>1.8140000000000001</v>
      </c>
      <c r="H96" s="359">
        <v>130.49600000000001</v>
      </c>
      <c r="I96" s="360" t="s">
        <v>138</v>
      </c>
      <c r="J96" s="360" t="s">
        <v>138</v>
      </c>
      <c r="K96" s="38"/>
      <c r="L96" s="38"/>
      <c r="M96" s="39"/>
      <c r="N96" s="38"/>
    </row>
    <row r="97" spans="1:14" ht="16.5" customHeight="1" thickTop="1" thickBot="1">
      <c r="B97" s="356">
        <f t="shared" ref="B97:B106" si="6">B96+1</f>
        <v>80</v>
      </c>
      <c r="C97" s="357" t="s">
        <v>139</v>
      </c>
      <c r="D97" s="361" t="s">
        <v>94</v>
      </c>
      <c r="E97" s="362">
        <v>34415</v>
      </c>
      <c r="F97" s="267">
        <v>42513</v>
      </c>
      <c r="G97" s="363">
        <v>15.804</v>
      </c>
      <c r="H97" s="364">
        <v>1435.194</v>
      </c>
      <c r="I97" s="365" t="s">
        <v>138</v>
      </c>
      <c r="J97" s="365" t="s">
        <v>138</v>
      </c>
      <c r="K97" s="38"/>
      <c r="L97" s="38"/>
      <c r="M97" s="39"/>
      <c r="N97" s="38"/>
    </row>
    <row r="98" spans="1:14" ht="16.5" customHeight="1" thickTop="1" thickBot="1">
      <c r="B98" s="356">
        <f t="shared" si="6"/>
        <v>81</v>
      </c>
      <c r="C98" s="291" t="s">
        <v>140</v>
      </c>
      <c r="D98" s="366" t="s">
        <v>67</v>
      </c>
      <c r="E98" s="367">
        <v>105.764</v>
      </c>
      <c r="F98" s="267">
        <v>42520</v>
      </c>
      <c r="G98" s="294">
        <v>0.55000000000000004</v>
      </c>
      <c r="H98" s="91">
        <v>97.100999999999999</v>
      </c>
      <c r="I98" s="91">
        <v>97.441999999999993</v>
      </c>
      <c r="J98" s="91">
        <v>97.234999999999999</v>
      </c>
      <c r="K98" s="38"/>
      <c r="L98" s="38"/>
      <c r="M98" s="39"/>
      <c r="N98" s="38"/>
    </row>
    <row r="99" spans="1:14" ht="16.5" customHeight="1" thickTop="1" thickBot="1">
      <c r="B99" s="356">
        <f t="shared" si="6"/>
        <v>82</v>
      </c>
      <c r="C99" s="291" t="s">
        <v>141</v>
      </c>
      <c r="D99" s="366" t="s">
        <v>104</v>
      </c>
      <c r="E99" s="367">
        <v>36367</v>
      </c>
      <c r="F99" s="267">
        <v>42485</v>
      </c>
      <c r="G99" s="294">
        <v>0.51200000000000001</v>
      </c>
      <c r="H99" s="91">
        <v>17.129000000000001</v>
      </c>
      <c r="I99" s="91">
        <v>17.163</v>
      </c>
      <c r="J99" s="91">
        <v>17.167999999999999</v>
      </c>
      <c r="K99" s="91"/>
      <c r="L99" s="91"/>
      <c r="M99" s="91"/>
      <c r="N99" s="368"/>
    </row>
    <row r="100" spans="1:14" ht="16.5" customHeight="1" thickTop="1" thickBot="1">
      <c r="B100" s="356">
        <f t="shared" si="6"/>
        <v>83</v>
      </c>
      <c r="C100" s="291" t="s">
        <v>142</v>
      </c>
      <c r="D100" s="366" t="s">
        <v>113</v>
      </c>
      <c r="E100" s="367">
        <v>36857</v>
      </c>
      <c r="F100" s="267">
        <v>42460</v>
      </c>
      <c r="G100" s="294">
        <v>6.86</v>
      </c>
      <c r="H100" s="91">
        <v>270.79700000000003</v>
      </c>
      <c r="I100" s="91">
        <v>271.75799999999998</v>
      </c>
      <c r="J100" s="91">
        <v>271.94099999999997</v>
      </c>
      <c r="K100" s="38"/>
      <c r="L100" s="38"/>
      <c r="M100" s="39"/>
      <c r="N100" s="38"/>
    </row>
    <row r="101" spans="1:14" ht="15.75" customHeight="1" thickTop="1" thickBot="1">
      <c r="B101" s="356">
        <f t="shared" si="6"/>
        <v>84</v>
      </c>
      <c r="C101" s="291" t="s">
        <v>143</v>
      </c>
      <c r="D101" s="292" t="s">
        <v>117</v>
      </c>
      <c r="E101" s="367">
        <v>34599</v>
      </c>
      <c r="F101" s="369">
        <v>42506</v>
      </c>
      <c r="G101" s="294">
        <v>0.73199999999999998</v>
      </c>
      <c r="H101" s="91">
        <v>29.309000000000001</v>
      </c>
      <c r="I101" s="91">
        <v>29.363</v>
      </c>
      <c r="J101" s="91">
        <v>29.277000000000001</v>
      </c>
      <c r="K101" s="38"/>
      <c r="L101" s="38"/>
      <c r="M101" s="39"/>
      <c r="N101" s="38"/>
    </row>
    <row r="102" spans="1:14" ht="14.25" customHeight="1" thickTop="1" thickBot="1">
      <c r="B102" s="356">
        <f t="shared" si="6"/>
        <v>85</v>
      </c>
      <c r="C102" s="370" t="s">
        <v>144</v>
      </c>
      <c r="D102" s="292" t="s">
        <v>55</v>
      </c>
      <c r="E102" s="367">
        <v>38777</v>
      </c>
      <c r="F102" s="267">
        <v>42521</v>
      </c>
      <c r="G102" s="294">
        <v>30.617999999999999</v>
      </c>
      <c r="H102" s="180">
        <v>2327.393</v>
      </c>
      <c r="I102" s="180">
        <v>2338.328</v>
      </c>
      <c r="J102" s="180">
        <v>2327.3449999999998</v>
      </c>
      <c r="K102" s="38"/>
      <c r="L102" s="38"/>
      <c r="M102" s="39"/>
      <c r="N102" s="38"/>
    </row>
    <row r="103" spans="1:14" ht="17.25" customHeight="1" thickTop="1" thickBot="1">
      <c r="B103" s="356">
        <f t="shared" si="6"/>
        <v>86</v>
      </c>
      <c r="C103" s="291" t="s">
        <v>145</v>
      </c>
      <c r="D103" s="292" t="s">
        <v>121</v>
      </c>
      <c r="E103" s="367">
        <v>34423</v>
      </c>
      <c r="F103" s="267">
        <v>42509</v>
      </c>
      <c r="G103" s="294">
        <v>2.137</v>
      </c>
      <c r="H103" s="371">
        <v>72.644000000000005</v>
      </c>
      <c r="I103" s="371">
        <v>72.873000000000005</v>
      </c>
      <c r="J103" s="371">
        <v>72.858000000000004</v>
      </c>
      <c r="K103" s="38"/>
      <c r="L103" s="38"/>
      <c r="M103" s="39"/>
      <c r="N103" s="38"/>
    </row>
    <row r="104" spans="1:14" ht="16.5" customHeight="1" thickTop="1" thickBot="1">
      <c r="B104" s="356">
        <f t="shared" si="6"/>
        <v>87</v>
      </c>
      <c r="C104" s="291" t="s">
        <v>146</v>
      </c>
      <c r="D104" s="292" t="s">
        <v>121</v>
      </c>
      <c r="E104" s="367">
        <v>34731</v>
      </c>
      <c r="F104" s="267">
        <v>42507</v>
      </c>
      <c r="G104" s="294">
        <v>1.92</v>
      </c>
      <c r="H104" s="91">
        <v>54.941000000000003</v>
      </c>
      <c r="I104" s="91">
        <v>54.92</v>
      </c>
      <c r="J104" s="91">
        <v>54.914999999999999</v>
      </c>
      <c r="K104" s="38"/>
      <c r="L104" s="38"/>
      <c r="M104" s="39"/>
      <c r="N104" s="38"/>
    </row>
    <row r="105" spans="1:14" ht="16.5" customHeight="1" thickTop="1" thickBot="1">
      <c r="B105" s="356">
        <f t="shared" si="6"/>
        <v>88</v>
      </c>
      <c r="C105" s="308" t="s">
        <v>147</v>
      </c>
      <c r="D105" s="327" t="s">
        <v>14</v>
      </c>
      <c r="E105" s="372">
        <v>36297</v>
      </c>
      <c r="F105" s="267">
        <v>42485</v>
      </c>
      <c r="G105" s="314">
        <v>0.84399999999999997</v>
      </c>
      <c r="H105" s="373">
        <v>100.102</v>
      </c>
      <c r="I105" s="373">
        <v>100.395</v>
      </c>
      <c r="J105" s="373">
        <v>100.29900000000001</v>
      </c>
      <c r="K105" s="38"/>
      <c r="L105" s="38"/>
      <c r="M105" s="39"/>
      <c r="N105" s="38"/>
    </row>
    <row r="106" spans="1:14" ht="16.5" customHeight="1" thickTop="1" thickBot="1">
      <c r="B106" s="374">
        <f t="shared" si="6"/>
        <v>89</v>
      </c>
      <c r="C106" s="375" t="s">
        <v>148</v>
      </c>
      <c r="D106" s="331" t="s">
        <v>14</v>
      </c>
      <c r="E106" s="320">
        <v>36626</v>
      </c>
      <c r="F106" s="267">
        <v>42485</v>
      </c>
      <c r="G106" s="321">
        <v>0.35899999999999999</v>
      </c>
      <c r="H106" s="53">
        <v>83.763000000000005</v>
      </c>
      <c r="I106" s="53">
        <v>84.200999999999993</v>
      </c>
      <c r="J106" s="53">
        <v>84.120999999999995</v>
      </c>
      <c r="K106" s="38"/>
      <c r="L106" s="38"/>
      <c r="M106" s="39"/>
      <c r="N106" s="38"/>
    </row>
    <row r="107" spans="1:14" ht="18" customHeight="1" thickTop="1" thickBot="1">
      <c r="B107" s="166" t="s">
        <v>149</v>
      </c>
      <c r="C107" s="376"/>
      <c r="D107" s="376"/>
      <c r="E107" s="376"/>
      <c r="F107" s="376"/>
      <c r="G107" s="376"/>
      <c r="H107" s="377"/>
      <c r="I107" s="376"/>
      <c r="J107" s="378"/>
      <c r="M107" s="169"/>
    </row>
    <row r="108" spans="1:14" ht="16.5" customHeight="1" thickTop="1" thickBot="1">
      <c r="B108" s="379">
        <v>90</v>
      </c>
      <c r="C108" s="323" t="s">
        <v>150</v>
      </c>
      <c r="D108" s="183" t="s">
        <v>17</v>
      </c>
      <c r="E108" s="267">
        <v>39084</v>
      </c>
      <c r="F108" s="267">
        <v>42493</v>
      </c>
      <c r="G108" s="269">
        <v>0.22600000000000001</v>
      </c>
      <c r="H108" s="380">
        <v>10.916</v>
      </c>
      <c r="I108" s="381">
        <v>10.933999999999999</v>
      </c>
      <c r="J108" s="381">
        <v>10.932</v>
      </c>
      <c r="K108" s="38"/>
      <c r="L108" s="39"/>
      <c r="M108" s="38"/>
      <c r="N108" s="70"/>
    </row>
    <row r="109" spans="1:14" ht="16.5" customHeight="1" thickTop="1" thickBot="1">
      <c r="B109" s="382">
        <f>B108+1</f>
        <v>91</v>
      </c>
      <c r="C109" s="326" t="s">
        <v>151</v>
      </c>
      <c r="D109" s="309" t="s">
        <v>17</v>
      </c>
      <c r="E109" s="372">
        <v>1867429</v>
      </c>
      <c r="F109" s="267">
        <v>42493</v>
      </c>
      <c r="G109" s="314">
        <v>0.17799999999999999</v>
      </c>
      <c r="H109" s="91">
        <v>11.692</v>
      </c>
      <c r="I109" s="383">
        <v>11.714</v>
      </c>
      <c r="J109" s="383">
        <v>11.699</v>
      </c>
      <c r="K109" s="38"/>
      <c r="L109" s="39"/>
      <c r="M109" s="38"/>
      <c r="N109" s="70"/>
    </row>
    <row r="110" spans="1:14" ht="16.5" customHeight="1" thickTop="1" thickBot="1">
      <c r="B110" s="382">
        <f t="shared" ref="B110:B122" si="7">B109+1</f>
        <v>92</v>
      </c>
      <c r="C110" s="326" t="s">
        <v>152</v>
      </c>
      <c r="D110" s="309" t="s">
        <v>17</v>
      </c>
      <c r="E110" s="372">
        <v>735</v>
      </c>
      <c r="F110" s="267">
        <v>42493</v>
      </c>
      <c r="G110" s="314">
        <v>0.106</v>
      </c>
      <c r="H110" s="91">
        <v>14.069000000000001</v>
      </c>
      <c r="I110" s="383">
        <v>14.081</v>
      </c>
      <c r="J110" s="383">
        <v>14.058999999999999</v>
      </c>
      <c r="K110" s="38"/>
      <c r="L110" s="39"/>
      <c r="M110" s="38"/>
      <c r="N110" s="70"/>
    </row>
    <row r="111" spans="1:14" ht="17.25" customHeight="1" thickTop="1" thickBot="1">
      <c r="A111" s="384"/>
      <c r="B111" s="382">
        <f t="shared" si="7"/>
        <v>93</v>
      </c>
      <c r="C111" s="326" t="s">
        <v>153</v>
      </c>
      <c r="D111" s="309" t="s">
        <v>17</v>
      </c>
      <c r="E111" s="372">
        <v>39084</v>
      </c>
      <c r="F111" s="267">
        <v>42493</v>
      </c>
      <c r="G111" s="314">
        <v>0.27600000000000002</v>
      </c>
      <c r="H111" s="91">
        <v>12.327999999999999</v>
      </c>
      <c r="I111" s="383">
        <v>12.396000000000001</v>
      </c>
      <c r="J111" s="383">
        <v>12.356999999999999</v>
      </c>
      <c r="K111" s="38"/>
      <c r="L111" s="39"/>
      <c r="M111" s="38"/>
      <c r="N111" s="70"/>
    </row>
    <row r="112" spans="1:14" ht="16.5" customHeight="1" thickTop="1" thickBot="1">
      <c r="B112" s="382">
        <f t="shared" si="7"/>
        <v>94</v>
      </c>
      <c r="C112" s="385" t="s">
        <v>154</v>
      </c>
      <c r="D112" s="327" t="s">
        <v>94</v>
      </c>
      <c r="E112" s="372">
        <v>39994</v>
      </c>
      <c r="F112" s="267">
        <v>42513</v>
      </c>
      <c r="G112" s="314">
        <v>0.33200000000000002</v>
      </c>
      <c r="H112" s="91">
        <v>12.821</v>
      </c>
      <c r="I112" s="383">
        <v>12.877000000000001</v>
      </c>
      <c r="J112" s="383">
        <v>12.855</v>
      </c>
      <c r="K112" s="38"/>
      <c r="L112" s="39"/>
      <c r="M112" s="38"/>
      <c r="N112" s="70"/>
    </row>
    <row r="113" spans="1:15" ht="15.75" customHeight="1" thickTop="1" thickBot="1">
      <c r="B113" s="382">
        <f t="shared" si="7"/>
        <v>95</v>
      </c>
      <c r="C113" s="385" t="s">
        <v>155</v>
      </c>
      <c r="D113" s="309" t="s">
        <v>94</v>
      </c>
      <c r="E113" s="372">
        <v>40848</v>
      </c>
      <c r="F113" s="267">
        <v>42513</v>
      </c>
      <c r="G113" s="387">
        <v>2.7E-2</v>
      </c>
      <c r="H113" s="91">
        <v>11.441000000000001</v>
      </c>
      <c r="I113" s="383">
        <v>11.468</v>
      </c>
      <c r="J113" s="383">
        <v>11.458</v>
      </c>
      <c r="K113" s="38"/>
      <c r="L113" s="39"/>
      <c r="M113" s="38"/>
      <c r="N113" s="70"/>
    </row>
    <row r="114" spans="1:15" ht="16.5" customHeight="1" thickTop="1" thickBot="1">
      <c r="B114" s="382">
        <f t="shared" si="7"/>
        <v>96</v>
      </c>
      <c r="C114" s="388" t="s">
        <v>156</v>
      </c>
      <c r="D114" s="327" t="s">
        <v>67</v>
      </c>
      <c r="E114" s="372">
        <v>39175</v>
      </c>
      <c r="F114" s="267">
        <v>42520</v>
      </c>
      <c r="G114" s="314">
        <v>2.3420000000000001</v>
      </c>
      <c r="H114" s="91">
        <v>141.44999999999999</v>
      </c>
      <c r="I114" s="383">
        <v>142.03800000000001</v>
      </c>
      <c r="J114" s="383">
        <v>141.90299999999999</v>
      </c>
      <c r="K114" s="38"/>
      <c r="L114" s="39"/>
      <c r="M114" s="38"/>
      <c r="N114" s="70"/>
    </row>
    <row r="115" spans="1:15" ht="16.5" customHeight="1" thickTop="1" thickBot="1">
      <c r="B115" s="382">
        <f t="shared" si="7"/>
        <v>97</v>
      </c>
      <c r="C115" s="389" t="s">
        <v>157</v>
      </c>
      <c r="D115" s="327" t="s">
        <v>67</v>
      </c>
      <c r="E115" s="372">
        <v>39175</v>
      </c>
      <c r="F115" s="267">
        <v>42520</v>
      </c>
      <c r="G115" s="387">
        <v>2.0289999999999999</v>
      </c>
      <c r="H115" s="91">
        <v>138.27099999999999</v>
      </c>
      <c r="I115" s="383">
        <v>138.52000000000001</v>
      </c>
      <c r="J115" s="383">
        <v>138.53800000000001</v>
      </c>
      <c r="K115" s="38"/>
      <c r="L115" s="39"/>
      <c r="M115" s="38"/>
      <c r="N115" s="70"/>
    </row>
    <row r="116" spans="1:15" ht="16.5" customHeight="1" thickTop="1" thickBot="1">
      <c r="B116" s="382">
        <f t="shared" si="7"/>
        <v>98</v>
      </c>
      <c r="C116" s="390" t="s">
        <v>158</v>
      </c>
      <c r="D116" s="391" t="s">
        <v>25</v>
      </c>
      <c r="E116" s="372">
        <v>40708</v>
      </c>
      <c r="F116" s="267">
        <v>42517</v>
      </c>
      <c r="G116" s="392">
        <v>0.15</v>
      </c>
      <c r="H116" s="91">
        <v>9.3940000000000001</v>
      </c>
      <c r="I116" s="383">
        <v>9.4659999999999993</v>
      </c>
      <c r="J116" s="383">
        <v>9.4169999999999998</v>
      </c>
      <c r="K116" s="38"/>
      <c r="L116" s="39"/>
      <c r="M116" s="38"/>
      <c r="N116" s="70"/>
    </row>
    <row r="117" spans="1:15" ht="16.5" customHeight="1" thickTop="1" thickBot="1">
      <c r="B117" s="382">
        <f t="shared" si="7"/>
        <v>99</v>
      </c>
      <c r="C117" s="182" t="s">
        <v>159</v>
      </c>
      <c r="D117" s="183" t="s">
        <v>121</v>
      </c>
      <c r="E117" s="372">
        <v>39699</v>
      </c>
      <c r="F117" s="393">
        <v>42506</v>
      </c>
      <c r="G117" s="392">
        <v>2.3319999999999999</v>
      </c>
      <c r="H117" s="91">
        <v>101.861</v>
      </c>
      <c r="I117" s="383">
        <v>101.086</v>
      </c>
      <c r="J117" s="383">
        <v>101.98</v>
      </c>
      <c r="K117" s="38"/>
      <c r="L117" s="39"/>
      <c r="M117" s="38"/>
      <c r="N117" s="70"/>
    </row>
    <row r="118" spans="1:15" ht="16.5" customHeight="1" thickTop="1" thickBot="1">
      <c r="B118" s="382">
        <f t="shared" si="7"/>
        <v>100</v>
      </c>
      <c r="C118" s="385" t="s">
        <v>160</v>
      </c>
      <c r="D118" s="309" t="s">
        <v>43</v>
      </c>
      <c r="E118" s="372">
        <v>40725</v>
      </c>
      <c r="F118" s="268">
        <v>42508</v>
      </c>
      <c r="G118" s="321">
        <v>0.76700000000000002</v>
      </c>
      <c r="H118" s="91">
        <v>82.066999999999993</v>
      </c>
      <c r="I118" s="383">
        <v>82.885000000000005</v>
      </c>
      <c r="J118" s="383">
        <v>82.477000000000004</v>
      </c>
      <c r="K118" s="38"/>
      <c r="L118" s="39"/>
      <c r="M118" s="38"/>
      <c r="N118" s="70"/>
    </row>
    <row r="119" spans="1:15" ht="16.5" customHeight="1" thickTop="1">
      <c r="A119" s="8" t="s">
        <v>74</v>
      </c>
      <c r="B119" s="382">
        <f t="shared" si="7"/>
        <v>101</v>
      </c>
      <c r="C119" s="385" t="s">
        <v>161</v>
      </c>
      <c r="D119" s="309" t="s">
        <v>43</v>
      </c>
      <c r="E119" s="394">
        <v>40725</v>
      </c>
      <c r="F119" s="268">
        <v>42508</v>
      </c>
      <c r="G119" s="395">
        <v>0.80700000000000005</v>
      </c>
      <c r="H119" s="371">
        <v>82.731999999999999</v>
      </c>
      <c r="I119" s="396">
        <v>83.671000000000006</v>
      </c>
      <c r="J119" s="396">
        <v>83.066999999999993</v>
      </c>
      <c r="K119" s="397"/>
      <c r="L119" s="398"/>
      <c r="M119" s="397"/>
      <c r="N119" s="399"/>
    </row>
    <row r="120" spans="1:15" ht="16.5" customHeight="1">
      <c r="B120" s="382">
        <f t="shared" si="7"/>
        <v>102</v>
      </c>
      <c r="C120" s="400" t="s">
        <v>162</v>
      </c>
      <c r="D120" s="401" t="s">
        <v>133</v>
      </c>
      <c r="E120" s="402">
        <v>40910</v>
      </c>
      <c r="F120" s="267">
        <v>42521</v>
      </c>
      <c r="G120" s="403">
        <v>3.202</v>
      </c>
      <c r="H120" s="191">
        <v>98.546999999999997</v>
      </c>
      <c r="I120" s="404">
        <v>98.625</v>
      </c>
      <c r="J120" s="404">
        <v>98.528999999999996</v>
      </c>
      <c r="K120" s="397"/>
      <c r="L120" s="398"/>
      <c r="M120" s="397"/>
      <c r="N120" s="399"/>
    </row>
    <row r="121" spans="1:15" ht="16.5" customHeight="1">
      <c r="B121" s="382">
        <f t="shared" si="7"/>
        <v>103</v>
      </c>
      <c r="C121" s="405" t="s">
        <v>163</v>
      </c>
      <c r="D121" s="406" t="s">
        <v>14</v>
      </c>
      <c r="E121" s="407">
        <v>41904</v>
      </c>
      <c r="F121" s="408" t="s">
        <v>164</v>
      </c>
      <c r="G121" s="409" t="s">
        <v>164</v>
      </c>
      <c r="H121" s="191">
        <v>92.51</v>
      </c>
      <c r="I121" s="410">
        <v>92.873000000000005</v>
      </c>
      <c r="J121" s="410">
        <v>92.846000000000004</v>
      </c>
      <c r="K121" s="397"/>
      <c r="L121" s="398"/>
      <c r="M121" s="397"/>
      <c r="N121" s="399"/>
    </row>
    <row r="122" spans="1:15" ht="16.5" customHeight="1" thickBot="1">
      <c r="B122" s="411">
        <f t="shared" si="7"/>
        <v>104</v>
      </c>
      <c r="C122" s="412" t="s">
        <v>165</v>
      </c>
      <c r="D122" s="163" t="s">
        <v>121</v>
      </c>
      <c r="E122" s="413">
        <v>42388</v>
      </c>
      <c r="F122" s="414" t="s">
        <v>164</v>
      </c>
      <c r="G122" s="415" t="s">
        <v>164</v>
      </c>
      <c r="H122" s="416">
        <v>102.15300000000001</v>
      </c>
      <c r="I122" s="417">
        <v>102.197</v>
      </c>
      <c r="J122" s="417">
        <v>101.863</v>
      </c>
      <c r="K122" s="397"/>
      <c r="L122" s="398"/>
      <c r="M122" s="397"/>
      <c r="N122" s="399"/>
    </row>
    <row r="123" spans="1:15" ht="13.5" customHeight="1" thickTop="1" thickBot="1">
      <c r="B123" s="166" t="s">
        <v>166</v>
      </c>
      <c r="C123" s="167"/>
      <c r="D123" s="167"/>
      <c r="E123" s="167"/>
      <c r="F123" s="167"/>
      <c r="G123" s="167"/>
      <c r="H123" s="167"/>
      <c r="I123" s="167"/>
      <c r="J123" s="168"/>
      <c r="M123" s="169"/>
      <c r="O123" s="118"/>
    </row>
    <row r="124" spans="1:15" ht="16.5" customHeight="1" thickTop="1" thickBot="1">
      <c r="B124" s="382">
        <v>105</v>
      </c>
      <c r="C124" s="182" t="s">
        <v>167</v>
      </c>
      <c r="D124" s="183" t="s">
        <v>28</v>
      </c>
      <c r="E124" s="267">
        <v>40210</v>
      </c>
      <c r="F124" s="267">
        <v>42493</v>
      </c>
      <c r="G124" s="269">
        <v>2.0630000000000002</v>
      </c>
      <c r="H124" s="418">
        <v>114.877</v>
      </c>
      <c r="I124" s="59">
        <v>114.877</v>
      </c>
      <c r="J124" s="59">
        <v>114.94199999999999</v>
      </c>
      <c r="K124" s="187" t="s">
        <v>65</v>
      </c>
      <c r="M124" s="78">
        <f t="shared" ref="M124:M133" si="8">+(J124-I124)/I124</f>
        <v>5.6582257545024443E-4</v>
      </c>
    </row>
    <row r="125" spans="1:15" ht="16.5" customHeight="1" thickTop="1" thickBot="1">
      <c r="B125" s="382">
        <f t="shared" ref="B125:B140" si="9">B124+1</f>
        <v>106</v>
      </c>
      <c r="C125" s="182" t="s">
        <v>168</v>
      </c>
      <c r="D125" s="419" t="s">
        <v>28</v>
      </c>
      <c r="E125" s="420">
        <v>40630</v>
      </c>
      <c r="F125" s="267">
        <v>42493</v>
      </c>
      <c r="G125" s="269">
        <v>1.2410000000000001</v>
      </c>
      <c r="H125" s="91">
        <v>101.596</v>
      </c>
      <c r="I125" s="421">
        <v>101.596</v>
      </c>
      <c r="J125" s="421">
        <v>102.351</v>
      </c>
      <c r="K125" s="187" t="s">
        <v>65</v>
      </c>
      <c r="M125" s="78">
        <f t="shared" si="8"/>
        <v>7.431394936808491E-3</v>
      </c>
    </row>
    <row r="126" spans="1:15" ht="16.5" customHeight="1" thickTop="1" thickBot="1">
      <c r="B126" s="382">
        <f t="shared" si="9"/>
        <v>107</v>
      </c>
      <c r="C126" s="422" t="s">
        <v>169</v>
      </c>
      <c r="D126" s="423" t="s">
        <v>12</v>
      </c>
      <c r="E126" s="420">
        <v>39097</v>
      </c>
      <c r="F126" s="303">
        <v>42514</v>
      </c>
      <c r="G126" s="424">
        <v>3.7109999999999999</v>
      </c>
      <c r="H126" s="91">
        <v>139.87799999999999</v>
      </c>
      <c r="I126" s="421">
        <v>139.87799999999999</v>
      </c>
      <c r="J126" s="421">
        <v>140.488</v>
      </c>
      <c r="K126" s="425" t="s">
        <v>170</v>
      </c>
      <c r="M126" s="78">
        <f t="shared" si="8"/>
        <v>4.3609431075652622E-3</v>
      </c>
    </row>
    <row r="127" spans="1:15" ht="16.5" customHeight="1" thickTop="1" thickBot="1">
      <c r="B127" s="382">
        <f t="shared" si="9"/>
        <v>108</v>
      </c>
      <c r="C127" s="426" t="s">
        <v>171</v>
      </c>
      <c r="D127" s="427" t="s">
        <v>172</v>
      </c>
      <c r="E127" s="428">
        <v>40543</v>
      </c>
      <c r="F127" s="408">
        <v>42510</v>
      </c>
      <c r="G127" s="429">
        <v>1.71</v>
      </c>
      <c r="H127" s="91">
        <v>104.843</v>
      </c>
      <c r="I127" s="421">
        <v>104.843</v>
      </c>
      <c r="J127" s="91">
        <v>104.843</v>
      </c>
      <c r="K127" s="181" t="s">
        <v>63</v>
      </c>
      <c r="M127" s="78" t="e">
        <f>+(#REF!-I127)/I127</f>
        <v>#REF!</v>
      </c>
    </row>
    <row r="128" spans="1:15" ht="16.5" customHeight="1" thickTop="1" thickBot="1">
      <c r="B128" s="382">
        <f t="shared" si="9"/>
        <v>109</v>
      </c>
      <c r="C128" s="430" t="s">
        <v>173</v>
      </c>
      <c r="D128" s="431" t="s">
        <v>172</v>
      </c>
      <c r="E128" s="432">
        <v>40543</v>
      </c>
      <c r="F128" s="408">
        <v>42510</v>
      </c>
      <c r="G128" s="433">
        <v>0.77600000000000002</v>
      </c>
      <c r="H128" s="91">
        <v>104.328</v>
      </c>
      <c r="I128" s="434">
        <v>104.328</v>
      </c>
      <c r="J128" s="91">
        <v>104.328</v>
      </c>
      <c r="K128" s="181" t="s">
        <v>63</v>
      </c>
      <c r="M128" s="78">
        <f>+(J128-I128)/I128</f>
        <v>0</v>
      </c>
    </row>
    <row r="129" spans="2:14" ht="16.5" customHeight="1" thickTop="1" thickBot="1">
      <c r="B129" s="382">
        <f t="shared" si="9"/>
        <v>110</v>
      </c>
      <c r="C129" s="435" t="s">
        <v>174</v>
      </c>
      <c r="D129" s="419" t="s">
        <v>81</v>
      </c>
      <c r="E129" s="432">
        <v>38671</v>
      </c>
      <c r="F129" s="408">
        <v>42520</v>
      </c>
      <c r="G129" s="429">
        <v>3.766</v>
      </c>
      <c r="H129" s="284">
        <v>197.77199999999999</v>
      </c>
      <c r="I129" s="160">
        <v>197.77199999999999</v>
      </c>
      <c r="J129" s="284">
        <v>197.51400000000001</v>
      </c>
      <c r="K129" s="175" t="s">
        <v>61</v>
      </c>
      <c r="M129" s="78">
        <f t="shared" si="8"/>
        <v>-1.304532491960345E-3</v>
      </c>
    </row>
    <row r="130" spans="2:14" ht="16.5" customHeight="1" thickTop="1" thickBot="1">
      <c r="B130" s="382">
        <f t="shared" si="9"/>
        <v>111</v>
      </c>
      <c r="C130" s="435" t="s">
        <v>175</v>
      </c>
      <c r="D130" s="419" t="s">
        <v>81</v>
      </c>
      <c r="E130" s="432">
        <v>38671</v>
      </c>
      <c r="F130" s="408">
        <v>42520</v>
      </c>
      <c r="G130" s="436">
        <v>4.7510000000000003</v>
      </c>
      <c r="H130" s="91">
        <v>179.60499999999999</v>
      </c>
      <c r="I130" s="434">
        <v>179.60499999999999</v>
      </c>
      <c r="J130" s="434">
        <v>179.79</v>
      </c>
      <c r="K130" s="175" t="s">
        <v>61</v>
      </c>
      <c r="M130" s="78">
        <f t="shared" si="8"/>
        <v>1.0300381392500336E-3</v>
      </c>
    </row>
    <row r="131" spans="2:14" ht="16.5" customHeight="1" thickTop="1" thickBot="1">
      <c r="B131" s="382">
        <f t="shared" si="9"/>
        <v>112</v>
      </c>
      <c r="C131" s="435" t="s">
        <v>176</v>
      </c>
      <c r="D131" s="419" t="s">
        <v>81</v>
      </c>
      <c r="E131" s="432">
        <v>38671</v>
      </c>
      <c r="F131" s="408">
        <v>42520</v>
      </c>
      <c r="G131" s="436">
        <v>5.4850000000000003</v>
      </c>
      <c r="H131" s="91">
        <v>156.17400000000001</v>
      </c>
      <c r="I131" s="434">
        <v>156.17400000000001</v>
      </c>
      <c r="J131" s="434">
        <v>156.34700000000001</v>
      </c>
      <c r="K131" s="175" t="s">
        <v>61</v>
      </c>
      <c r="M131" s="78">
        <f t="shared" si="8"/>
        <v>1.1077388041543523E-3</v>
      </c>
    </row>
    <row r="132" spans="2:14" ht="16.5" customHeight="1" thickTop="1" thickBot="1">
      <c r="B132" s="382">
        <f t="shared" si="9"/>
        <v>113</v>
      </c>
      <c r="C132" s="430" t="s">
        <v>177</v>
      </c>
      <c r="D132" s="419" t="s">
        <v>81</v>
      </c>
      <c r="E132" s="432">
        <v>40014</v>
      </c>
      <c r="F132" s="437" t="s">
        <v>134</v>
      </c>
      <c r="G132" s="438" t="s">
        <v>134</v>
      </c>
      <c r="H132" s="91">
        <v>21.231000000000002</v>
      </c>
      <c r="I132" s="434">
        <v>21.231000000000002</v>
      </c>
      <c r="J132" s="434">
        <v>21.234000000000002</v>
      </c>
      <c r="K132" s="175" t="s">
        <v>61</v>
      </c>
      <c r="M132" s="78">
        <f t="shared" si="8"/>
        <v>1.4130281192596266E-4</v>
      </c>
    </row>
    <row r="133" spans="2:14" ht="16.5" customHeight="1" thickTop="1" thickBot="1">
      <c r="B133" s="382">
        <f t="shared" si="9"/>
        <v>114</v>
      </c>
      <c r="C133" s="430" t="s">
        <v>178</v>
      </c>
      <c r="D133" s="419" t="s">
        <v>81</v>
      </c>
      <c r="E133" s="432">
        <v>40455</v>
      </c>
      <c r="F133" s="408" t="s">
        <v>134</v>
      </c>
      <c r="G133" s="438" t="s">
        <v>134</v>
      </c>
      <c r="H133" s="91">
        <v>147.351</v>
      </c>
      <c r="I133" s="434">
        <v>147.351</v>
      </c>
      <c r="J133" s="434">
        <v>148.078</v>
      </c>
      <c r="K133" s="175" t="s">
        <v>61</v>
      </c>
      <c r="M133" s="78">
        <f t="shared" si="8"/>
        <v>4.9337975310653056E-3</v>
      </c>
    </row>
    <row r="134" spans="2:14" ht="16.5" customHeight="1" thickTop="1" thickBot="1">
      <c r="B134" s="382">
        <f t="shared" si="9"/>
        <v>115</v>
      </c>
      <c r="C134" s="430" t="s">
        <v>179</v>
      </c>
      <c r="D134" s="419" t="s">
        <v>180</v>
      </c>
      <c r="E134" s="432">
        <v>40240</v>
      </c>
      <c r="F134" s="408">
        <v>42500</v>
      </c>
      <c r="G134" s="438">
        <v>1.407</v>
      </c>
      <c r="H134" s="91">
        <v>124.93899999999999</v>
      </c>
      <c r="I134" s="434">
        <v>124.93899999999999</v>
      </c>
      <c r="J134" s="434">
        <v>125.717</v>
      </c>
      <c r="K134" s="187" t="s">
        <v>65</v>
      </c>
      <c r="M134" s="78" t="e">
        <f>+(I134-#REF!)/#REF!</f>
        <v>#REF!</v>
      </c>
    </row>
    <row r="135" spans="2:14" ht="16.5" customHeight="1" thickTop="1" thickBot="1">
      <c r="B135" s="382">
        <f t="shared" si="9"/>
        <v>116</v>
      </c>
      <c r="C135" s="439" t="s">
        <v>181</v>
      </c>
      <c r="D135" s="440" t="s">
        <v>133</v>
      </c>
      <c r="E135" s="441">
        <v>40147</v>
      </c>
      <c r="F135" s="408">
        <v>41418</v>
      </c>
      <c r="G135" s="436">
        <v>32.752000000000002</v>
      </c>
      <c r="H135" s="442">
        <v>8930.6139999999996</v>
      </c>
      <c r="I135" s="443">
        <v>8930.6139999999996</v>
      </c>
      <c r="J135" s="443">
        <v>9013.598</v>
      </c>
      <c r="K135" s="175" t="s">
        <v>61</v>
      </c>
      <c r="M135" s="78">
        <f>+(J135-I135)/I135</f>
        <v>9.292082268923545E-3</v>
      </c>
    </row>
    <row r="136" spans="2:14" ht="16.5" customHeight="1" thickTop="1" thickBot="1">
      <c r="B136" s="382">
        <f t="shared" si="9"/>
        <v>117</v>
      </c>
      <c r="C136" s="444" t="s">
        <v>182</v>
      </c>
      <c r="D136" s="324" t="s">
        <v>115</v>
      </c>
      <c r="E136" s="445">
        <v>41359</v>
      </c>
      <c r="F136" s="267">
        <v>42516</v>
      </c>
      <c r="G136" s="446">
        <v>0.10199999999999999</v>
      </c>
      <c r="H136" s="221">
        <v>8.1509999999999998</v>
      </c>
      <c r="I136" s="447">
        <v>8.1509999999999998</v>
      </c>
      <c r="J136" s="448">
        <v>8.1999999999999993</v>
      </c>
      <c r="K136" s="175" t="s">
        <v>61</v>
      </c>
      <c r="L136" s="449"/>
      <c r="M136" s="78">
        <f>+(J136-I136)/I136</f>
        <v>6.0115323273217383E-3</v>
      </c>
      <c r="N136" s="449"/>
    </row>
    <row r="137" spans="2:14" ht="16.5" customHeight="1" thickTop="1" thickBot="1">
      <c r="B137" s="382">
        <f t="shared" si="9"/>
        <v>118</v>
      </c>
      <c r="C137" s="439" t="s">
        <v>183</v>
      </c>
      <c r="D137" s="440" t="s">
        <v>133</v>
      </c>
      <c r="E137" s="337">
        <v>41984</v>
      </c>
      <c r="F137" s="450" t="s">
        <v>134</v>
      </c>
      <c r="G137" s="451" t="s">
        <v>134</v>
      </c>
      <c r="H137" s="452">
        <v>89.495999999999995</v>
      </c>
      <c r="I137" s="453">
        <v>89.495999999999995</v>
      </c>
      <c r="J137" s="454">
        <v>89.495999999999995</v>
      </c>
      <c r="K137" s="175" t="s">
        <v>61</v>
      </c>
      <c r="M137" s="78">
        <f>+(J137-I137)/I137</f>
        <v>0</v>
      </c>
    </row>
    <row r="138" spans="2:14" ht="16.5" customHeight="1" thickTop="1">
      <c r="B138" s="455">
        <f t="shared" si="9"/>
        <v>119</v>
      </c>
      <c r="C138" s="405" t="s">
        <v>184</v>
      </c>
      <c r="D138" s="406" t="s">
        <v>55</v>
      </c>
      <c r="E138" s="456">
        <v>42170</v>
      </c>
      <c r="F138" s="457">
        <v>42521</v>
      </c>
      <c r="G138" s="458">
        <v>0.36399999999999999</v>
      </c>
      <c r="H138" s="459">
        <v>999.68799999999999</v>
      </c>
      <c r="I138" s="460">
        <v>999.68799999999999</v>
      </c>
      <c r="J138" s="459">
        <v>1005.587</v>
      </c>
      <c r="K138" s="175"/>
      <c r="M138" s="225"/>
    </row>
    <row r="139" spans="2:14" ht="16.5" customHeight="1">
      <c r="B139" s="455">
        <f t="shared" si="9"/>
        <v>120</v>
      </c>
      <c r="C139" s="461" t="s">
        <v>185</v>
      </c>
      <c r="D139" s="406" t="s">
        <v>10</v>
      </c>
      <c r="E139" s="402">
        <v>42352</v>
      </c>
      <c r="F139" s="462" t="s">
        <v>164</v>
      </c>
      <c r="G139" s="463" t="s">
        <v>186</v>
      </c>
      <c r="H139" s="459">
        <v>5189.6639999999998</v>
      </c>
      <c r="I139" s="460">
        <v>5189.6639999999998</v>
      </c>
      <c r="J139" s="459">
        <v>5215.9620000000004</v>
      </c>
      <c r="K139" s="175"/>
      <c r="M139" s="225"/>
    </row>
    <row r="140" spans="2:14" ht="16.5" customHeight="1" thickBot="1">
      <c r="B140" s="455">
        <f t="shared" si="9"/>
        <v>121</v>
      </c>
      <c r="C140" s="464" t="s">
        <v>187</v>
      </c>
      <c r="D140" s="386" t="s">
        <v>25</v>
      </c>
      <c r="E140" s="465">
        <v>42580</v>
      </c>
      <c r="F140" s="462" t="s">
        <v>164</v>
      </c>
      <c r="G140" s="466" t="s">
        <v>186</v>
      </c>
      <c r="H140" s="467">
        <v>5050.7</v>
      </c>
      <c r="I140" s="468">
        <v>5050.7</v>
      </c>
      <c r="J140" s="468">
        <v>5069.2550000000001</v>
      </c>
      <c r="K140" s="469"/>
      <c r="L140" s="470"/>
      <c r="M140" s="471"/>
      <c r="N140" s="470"/>
    </row>
    <row r="141" spans="2:14" ht="13.5" customHeight="1" thickTop="1" thickBot="1">
      <c r="B141" s="472" t="s">
        <v>188</v>
      </c>
      <c r="C141" s="376"/>
      <c r="D141" s="376"/>
      <c r="E141" s="376"/>
      <c r="F141" s="376"/>
      <c r="G141" s="376"/>
      <c r="H141" s="376"/>
      <c r="I141" s="376"/>
      <c r="J141" s="378"/>
      <c r="K141" s="118"/>
      <c r="L141" s="118"/>
      <c r="M141" s="169"/>
      <c r="N141" s="118"/>
    </row>
    <row r="142" spans="2:14" ht="16.5" customHeight="1" thickTop="1" thickBot="1">
      <c r="B142" s="473">
        <v>122</v>
      </c>
      <c r="C142" s="474" t="s">
        <v>189</v>
      </c>
      <c r="D142" s="475" t="s">
        <v>131</v>
      </c>
      <c r="E142" s="476">
        <v>42024</v>
      </c>
      <c r="F142" s="476">
        <v>42509</v>
      </c>
      <c r="G142" s="477">
        <v>2.2650000000000001</v>
      </c>
      <c r="H142" s="478">
        <v>111.98099999999999</v>
      </c>
      <c r="I142" s="478">
        <v>112.30500000000001</v>
      </c>
      <c r="J142" s="478">
        <v>112.27200000000001</v>
      </c>
      <c r="K142" s="70" t="s">
        <v>61</v>
      </c>
      <c r="L142" s="38"/>
      <c r="M142" s="479">
        <f>+(J142-I142)/I142</f>
        <v>-2.9384266061173811E-4</v>
      </c>
      <c r="N142" s="38"/>
    </row>
    <row r="143" spans="2:14" ht="16.5" customHeight="1" thickTop="1" thickBot="1">
      <c r="B143" s="166" t="s">
        <v>190</v>
      </c>
      <c r="C143" s="167"/>
      <c r="D143" s="167"/>
      <c r="E143" s="167"/>
      <c r="F143" s="167"/>
      <c r="G143" s="167"/>
      <c r="H143" s="167"/>
      <c r="I143" s="167"/>
      <c r="J143" s="168"/>
      <c r="M143" s="169"/>
    </row>
    <row r="144" spans="2:14" ht="16.5" customHeight="1" thickTop="1" thickBot="1">
      <c r="B144" s="480">
        <v>123</v>
      </c>
      <c r="C144" s="481" t="s">
        <v>191</v>
      </c>
      <c r="D144" s="482" t="s">
        <v>115</v>
      </c>
      <c r="E144" s="483">
        <v>41317</v>
      </c>
      <c r="F144" s="483">
        <v>42516</v>
      </c>
      <c r="G144" s="484">
        <v>0.107</v>
      </c>
      <c r="H144" s="485">
        <v>8.9689999999999994</v>
      </c>
      <c r="I144" s="485">
        <v>8.9689999999999994</v>
      </c>
      <c r="J144" s="485">
        <v>9.0350000000000001</v>
      </c>
      <c r="K144" s="175" t="s">
        <v>61</v>
      </c>
      <c r="M144" s="78">
        <f>+(J144-I144)/I144</f>
        <v>7.3586798974245434E-3</v>
      </c>
    </row>
    <row r="145" spans="2:13" ht="16.5" customHeight="1" thickTop="1" thickBot="1">
      <c r="B145" s="486">
        <v>124</v>
      </c>
      <c r="C145" s="487" t="s">
        <v>192</v>
      </c>
      <c r="D145" s="406" t="s">
        <v>133</v>
      </c>
      <c r="E145" s="310">
        <v>41982</v>
      </c>
      <c r="F145" s="488" t="s">
        <v>134</v>
      </c>
      <c r="G145" s="489" t="s">
        <v>134</v>
      </c>
      <c r="H145" s="490" t="s">
        <v>51</v>
      </c>
      <c r="I145" s="491" t="s">
        <v>51</v>
      </c>
      <c r="J145" s="491" t="s">
        <v>51</v>
      </c>
      <c r="K145" s="175" t="s">
        <v>61</v>
      </c>
      <c r="M145" s="78" t="e">
        <f>+(J145-I145)/I145</f>
        <v>#VALUE!</v>
      </c>
    </row>
    <row r="146" spans="2:13" ht="16.5" customHeight="1" thickTop="1" thickBot="1">
      <c r="B146" s="492">
        <v>125</v>
      </c>
      <c r="C146" s="162" t="s">
        <v>193</v>
      </c>
      <c r="D146" s="493" t="s">
        <v>12</v>
      </c>
      <c r="E146" s="494">
        <v>42506</v>
      </c>
      <c r="F146" s="495" t="s">
        <v>134</v>
      </c>
      <c r="G146" s="495" t="s">
        <v>134</v>
      </c>
      <c r="H146" s="496">
        <v>10178.477999999999</v>
      </c>
      <c r="I146" s="496">
        <v>10178.477999999999</v>
      </c>
      <c r="J146" s="496">
        <v>10179.495999999999</v>
      </c>
      <c r="K146" s="175" t="s">
        <v>61</v>
      </c>
      <c r="M146" s="78">
        <f>+(J146-I146)/I146</f>
        <v>1.0001495311971291E-4</v>
      </c>
    </row>
    <row r="147" spans="2:13" s="499" customFormat="1" ht="13.5" customHeight="1" thickTop="1">
      <c r="B147" s="497"/>
      <c r="C147" s="8"/>
      <c r="D147" s="8"/>
      <c r="E147" s="8"/>
      <c r="F147" s="8"/>
      <c r="G147" s="8"/>
      <c r="H147" s="8"/>
      <c r="I147" s="8"/>
      <c r="J147" s="8"/>
      <c r="K147" s="498"/>
    </row>
    <row r="148" spans="2:13" s="499" customFormat="1" ht="13.5" customHeight="1">
      <c r="B148" s="497" t="s">
        <v>194</v>
      </c>
    </row>
    <row r="149" spans="2:13" s="499" customFormat="1" ht="15.75" customHeight="1">
      <c r="B149" s="497" t="s">
        <v>195</v>
      </c>
      <c r="C149" s="8"/>
      <c r="D149" s="500"/>
      <c r="E149" s="501"/>
      <c r="F149" s="502"/>
      <c r="G149" s="501"/>
      <c r="H149" s="501"/>
      <c r="I149" s="501"/>
      <c r="J149" s="503"/>
      <c r="M149" s="504"/>
    </row>
    <row r="150" spans="2:13" s="499" customFormat="1" ht="15.75" customHeight="1">
      <c r="B150" s="497"/>
      <c r="E150" s="501"/>
      <c r="F150" s="502"/>
      <c r="G150" s="70"/>
      <c r="H150" s="501"/>
      <c r="I150" s="70"/>
      <c r="J150" s="503"/>
      <c r="M150" s="504"/>
    </row>
    <row r="151" spans="2:13" s="499" customFormat="1" ht="15.75" customHeight="1">
      <c r="B151" s="505"/>
      <c r="D151" s="500"/>
      <c r="E151" s="501"/>
      <c r="F151" s="501"/>
      <c r="G151" s="70" t="s">
        <v>109</v>
      </c>
      <c r="H151" s="501"/>
      <c r="I151" s="501"/>
      <c r="J151" s="503"/>
      <c r="M151" s="504"/>
    </row>
    <row r="152" spans="2:13" s="499" customFormat="1" ht="15.75" customHeight="1">
      <c r="B152" s="505"/>
      <c r="C152" s="500"/>
      <c r="D152" s="500"/>
      <c r="E152" s="501" t="s">
        <v>196</v>
      </c>
      <c r="F152" s="501"/>
      <c r="G152" s="501"/>
      <c r="H152" s="501"/>
      <c r="I152" s="501"/>
      <c r="J152" s="503"/>
      <c r="M152" s="504"/>
    </row>
    <row r="153" spans="2:13" s="499" customFormat="1" ht="15.75" customHeight="1">
      <c r="B153" s="505"/>
      <c r="C153" s="500"/>
      <c r="D153" s="500"/>
      <c r="E153" s="501"/>
      <c r="F153" s="501"/>
      <c r="G153" s="501"/>
      <c r="H153" s="501"/>
      <c r="I153" s="501"/>
      <c r="J153" s="503"/>
      <c r="M153" s="504"/>
    </row>
    <row r="154" spans="2:13" s="499" customFormat="1" ht="15.75" customHeight="1">
      <c r="B154" s="505"/>
      <c r="C154" s="500"/>
      <c r="D154" s="500"/>
      <c r="E154" s="501"/>
      <c r="F154" s="501"/>
      <c r="G154" s="501"/>
      <c r="H154" s="501"/>
      <c r="I154" s="501"/>
      <c r="J154" s="503"/>
      <c r="M154" s="504"/>
    </row>
    <row r="155" spans="2:13" s="499" customFormat="1" ht="15.75" customHeight="1">
      <c r="B155" s="505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9" customFormat="1" ht="15.75" customHeight="1">
      <c r="B156" s="505"/>
      <c r="C156" s="500"/>
      <c r="D156" s="500"/>
      <c r="E156" s="501"/>
      <c r="F156" s="501" t="s">
        <v>197</v>
      </c>
      <c r="G156" s="501"/>
      <c r="H156" s="501"/>
      <c r="I156" s="501"/>
      <c r="J156" s="503"/>
      <c r="M156" s="504"/>
    </row>
    <row r="157" spans="2:13" s="499" customFormat="1" ht="15.75" customHeight="1">
      <c r="B157" s="505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9" customFormat="1" ht="15.75" customHeight="1">
      <c r="B158" s="505"/>
      <c r="C158" s="500"/>
      <c r="D158" s="500"/>
      <c r="E158" s="501"/>
      <c r="F158" s="501"/>
      <c r="G158" s="501"/>
      <c r="H158" s="501"/>
      <c r="I158" s="501"/>
      <c r="J158" s="503"/>
      <c r="M158" s="504"/>
    </row>
    <row r="159" spans="2:13" s="499" customFormat="1" ht="15.75" customHeight="1">
      <c r="B159" s="505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9" customFormat="1" ht="15.75" customHeight="1">
      <c r="B160" s="505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9" customFormat="1" ht="15.75" customHeight="1">
      <c r="B161" s="505"/>
      <c r="C161" s="500"/>
      <c r="D161" s="500" t="s">
        <v>109</v>
      </c>
      <c r="E161" s="501"/>
      <c r="F161" s="501"/>
      <c r="G161" s="501"/>
      <c r="H161" s="501"/>
      <c r="I161" s="501"/>
      <c r="J161" s="503"/>
      <c r="M161" s="504"/>
    </row>
    <row r="162" spans="2:13" s="499" customFormat="1" ht="15.75" customHeight="1">
      <c r="B162" s="505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9" customFormat="1" ht="15.75" customHeight="1">
      <c r="B163" s="505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9" customFormat="1" ht="15.75" customHeight="1">
      <c r="B164" s="505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9" customFormat="1" ht="15.75" customHeight="1">
      <c r="B165" s="505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9" customFormat="1" ht="15.75" customHeight="1">
      <c r="B166" s="505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9" customFormat="1" ht="15.75" customHeight="1">
      <c r="B167" s="505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9" customFormat="1" ht="15.75" customHeight="1">
      <c r="B168" s="505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9" customFormat="1" ht="15.75" customHeight="1">
      <c r="B169" s="505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9" customFormat="1" ht="15.75" customHeight="1">
      <c r="B170" s="505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9" customFormat="1" ht="15.75" customHeight="1">
      <c r="B171" s="505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9" customFormat="1" ht="15.75" customHeight="1">
      <c r="B172" s="505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9" customFormat="1" ht="15.75" customHeight="1">
      <c r="B173" s="505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9" customFormat="1" ht="15.75" customHeight="1">
      <c r="B174" s="505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9" customFormat="1" ht="15.75" customHeight="1">
      <c r="B175" s="505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9" customFormat="1" ht="15.75" customHeight="1">
      <c r="B176" s="505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9" customFormat="1" ht="15.75" customHeight="1">
      <c r="B177" s="505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9" customFormat="1" ht="15.75" customHeight="1">
      <c r="B178" s="505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9" customFormat="1" ht="15.75" customHeight="1">
      <c r="B179" s="505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9" customFormat="1" ht="15.75" customHeight="1">
      <c r="B180" s="505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9" customFormat="1" ht="15.75" customHeight="1">
      <c r="B181" s="505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9" customFormat="1" ht="15.75" customHeight="1">
      <c r="B182" s="505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9" customFormat="1" ht="15.75" customHeight="1">
      <c r="B183" s="505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9" customFormat="1" ht="15.75" customHeight="1">
      <c r="B184" s="505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9" customFormat="1" ht="15.75" customHeight="1">
      <c r="B185" s="505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9" customFormat="1" ht="15.75" customHeight="1">
      <c r="B186" s="505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9" customFormat="1" ht="15.75" customHeight="1">
      <c r="B187" s="505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9" customFormat="1" ht="15.75" customHeight="1">
      <c r="B188" s="505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9" customFormat="1" ht="15.75" customHeight="1">
      <c r="B189" s="505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9" customFormat="1" ht="15.75" customHeight="1">
      <c r="B190" s="505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9" customFormat="1" ht="15.75" customHeight="1">
      <c r="B191" s="505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9" customFormat="1" ht="15.75" customHeight="1">
      <c r="B192" s="505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9" customFormat="1" ht="15.75" customHeight="1">
      <c r="B193" s="505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9" customFormat="1" ht="15.75" customHeight="1">
      <c r="B194" s="505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9" customFormat="1" ht="15.75" customHeight="1">
      <c r="B195" s="505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9" customFormat="1" ht="15.75" customHeight="1">
      <c r="B196" s="505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9" customFormat="1" ht="15.75" customHeight="1">
      <c r="B197" s="505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9" customFormat="1" ht="15.75" customHeight="1">
      <c r="B198" s="505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9" customFormat="1" ht="15.75" customHeight="1">
      <c r="B199" s="505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9" customFormat="1" ht="15.75" customHeight="1">
      <c r="B200" s="505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9" customFormat="1" ht="15.75" customHeight="1">
      <c r="B201" s="505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9" customFormat="1" ht="15.75" customHeight="1">
      <c r="B202" s="505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9" customFormat="1" ht="15.75" customHeight="1">
      <c r="B203" s="505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9" customFormat="1" ht="15.75" customHeight="1">
      <c r="B204" s="505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9" customFormat="1" ht="15.75" customHeight="1">
      <c r="B205" s="505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9" customFormat="1" ht="15.75" customHeight="1">
      <c r="B206" s="505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9" customFormat="1" ht="15.75" customHeight="1">
      <c r="B207" s="505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9" customFormat="1" ht="15.75" customHeight="1">
      <c r="B208" s="505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9" customFormat="1" ht="15.75" customHeight="1">
      <c r="B209" s="505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9" customFormat="1" ht="15.75" customHeight="1">
      <c r="B210" s="505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9" customFormat="1" ht="15.75" customHeight="1">
      <c r="B211" s="505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9" customFormat="1" ht="15.75" customHeight="1">
      <c r="B212" s="505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9" customFormat="1" ht="15.75" customHeight="1">
      <c r="B213" s="505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9" customFormat="1" ht="15.75" customHeight="1">
      <c r="B214" s="505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9" customFormat="1" ht="15.75" customHeight="1">
      <c r="B215" s="505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9" customFormat="1" ht="15.75" customHeight="1">
      <c r="B216" s="505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9" customFormat="1" ht="15.75" customHeight="1">
      <c r="B217" s="505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9" customFormat="1" ht="15.75" customHeight="1">
      <c r="B218" s="505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9" customFormat="1" ht="15.75" customHeight="1">
      <c r="B219" s="505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9" customFormat="1" ht="15.75" customHeight="1">
      <c r="B220" s="505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9" customFormat="1" ht="15.75" customHeight="1">
      <c r="B221" s="505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9" customFormat="1" ht="15.75" customHeight="1">
      <c r="B222" s="505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9" customFormat="1" ht="15.75" customHeight="1">
      <c r="B223" s="505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9" customFormat="1" ht="15.75" customHeight="1">
      <c r="B224" s="505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9" customFormat="1" ht="15.75" customHeight="1">
      <c r="B225" s="505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9" customFormat="1" ht="15.75" customHeight="1">
      <c r="B226" s="505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9" customFormat="1" ht="15.75" customHeight="1">
      <c r="B227" s="505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9" customFormat="1" ht="15.75" customHeight="1">
      <c r="B228" s="505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9" customFormat="1" ht="15.75" customHeight="1">
      <c r="B229" s="505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9" customFormat="1" ht="15.75" customHeight="1">
      <c r="B230" s="505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9" customFormat="1" ht="15.75" customHeight="1">
      <c r="B231" s="505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9" customFormat="1" ht="15.75" customHeight="1">
      <c r="B232" s="505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9" customFormat="1" ht="15.75" customHeight="1">
      <c r="B233" s="505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9" customFormat="1" ht="15.75" customHeight="1">
      <c r="B234" s="505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9" customFormat="1" ht="15.75" customHeight="1">
      <c r="B235" s="505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9" customFormat="1" ht="15.75" customHeight="1">
      <c r="B236" s="505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9" customFormat="1" ht="15.75" customHeight="1">
      <c r="B237" s="505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9" customFormat="1" ht="15.75" customHeight="1">
      <c r="B238" s="505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9" customFormat="1" ht="15.75" customHeight="1">
      <c r="B239" s="505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9" customFormat="1" ht="15.75" customHeight="1">
      <c r="B240" s="505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9" customFormat="1" ht="15.75" customHeight="1">
      <c r="B241" s="505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9" customFormat="1" ht="15.75" customHeight="1">
      <c r="B242" s="505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9" customFormat="1" ht="15.75" customHeight="1">
      <c r="B243" s="505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9" customFormat="1" ht="15.75" customHeight="1">
      <c r="B244" s="505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9" customFormat="1" ht="15.75" customHeight="1">
      <c r="B245" s="505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9" customFormat="1" ht="15.75" customHeight="1">
      <c r="B246" s="505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9" customFormat="1" ht="15.75" customHeight="1">
      <c r="B247" s="505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9" customFormat="1" ht="15.75" customHeight="1">
      <c r="B248" s="505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9" customFormat="1" ht="15.75" customHeight="1">
      <c r="B249" s="505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9" customFormat="1" ht="15.75" customHeight="1">
      <c r="B250" s="505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9" customFormat="1" ht="15.75" customHeight="1">
      <c r="B251" s="505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9" customFormat="1" ht="15.75" customHeight="1">
      <c r="B252" s="505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9" customFormat="1" ht="15.75" customHeight="1">
      <c r="B253" s="505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9" customFormat="1" ht="15.75" customHeight="1">
      <c r="B254" s="505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9" customFormat="1" ht="15.75" customHeight="1">
      <c r="B255" s="505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9" customFormat="1" ht="15.75" customHeight="1">
      <c r="B256" s="505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9" customFormat="1" ht="15.75" customHeight="1">
      <c r="B257" s="505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9" customFormat="1" ht="15.75" customHeight="1">
      <c r="B258" s="505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9" customFormat="1" ht="15.75" customHeight="1">
      <c r="B259" s="505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9" customFormat="1" ht="15.75" customHeight="1">
      <c r="B260" s="505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9" customFormat="1" ht="15.75" customHeight="1">
      <c r="B261" s="505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9" customFormat="1" ht="15.75" customHeight="1">
      <c r="B262" s="505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9" customFormat="1" ht="15.75" customHeight="1">
      <c r="B263" s="505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9" customFormat="1" ht="15.75" customHeight="1">
      <c r="B264" s="505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9" customFormat="1" ht="15.75" customHeight="1">
      <c r="B265" s="505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9" customFormat="1" ht="15.75" customHeight="1">
      <c r="B266" s="505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9" customFormat="1" ht="15.75" customHeight="1">
      <c r="B267" s="505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9" customFormat="1" ht="15.75" customHeight="1">
      <c r="B268" s="505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9" customFormat="1" ht="15.75" customHeight="1">
      <c r="B269" s="505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9" customFormat="1" ht="15.75" customHeight="1">
      <c r="B270" s="505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9" customFormat="1" ht="15.75" customHeight="1">
      <c r="B271" s="505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9" customFormat="1" ht="15.75" customHeight="1">
      <c r="B272" s="505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9" customFormat="1" ht="15.75" customHeight="1">
      <c r="B273" s="505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9" customFormat="1" ht="15.75" customHeight="1">
      <c r="B274" s="505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9" customFormat="1" ht="15.75" customHeight="1">
      <c r="B275" s="505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9" customFormat="1" ht="15.75" customHeight="1">
      <c r="B276" s="505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9" customFormat="1" ht="15.75" customHeight="1">
      <c r="B277" s="505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9" customFormat="1" ht="15.75" customHeight="1">
      <c r="B278" s="505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9" customFormat="1" ht="15.75" customHeight="1">
      <c r="B279" s="505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9" customFormat="1" ht="15.75" customHeight="1">
      <c r="B280" s="505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9" customFormat="1" ht="15.75" customHeight="1">
      <c r="B281" s="505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9" customFormat="1" ht="15.75" customHeight="1">
      <c r="B282" s="505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9" customFormat="1" ht="15.75" customHeight="1">
      <c r="B283" s="505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9" customFormat="1" ht="15.75" customHeight="1">
      <c r="B284" s="505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9" customFormat="1" ht="15.75" customHeight="1">
      <c r="B285" s="505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9" customFormat="1" ht="15.75" customHeight="1">
      <c r="B286" s="505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9" customFormat="1" ht="15.75" customHeight="1">
      <c r="B287" s="505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9" customFormat="1" ht="15.75" customHeight="1">
      <c r="B288" s="505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9" customFormat="1" ht="15.75" customHeight="1">
      <c r="B289" s="505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9" customFormat="1" ht="15.75" customHeight="1">
      <c r="B290" s="505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9" customFormat="1" ht="15.75" customHeight="1">
      <c r="B291" s="505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9" customFormat="1" ht="15.75" customHeight="1">
      <c r="B292" s="505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9" customFormat="1" ht="15.75" customHeight="1">
      <c r="B293" s="505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9" customFormat="1" ht="15.75" customHeight="1">
      <c r="B294" s="505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9" customFormat="1" ht="15.75" customHeight="1">
      <c r="B295" s="505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9" customFormat="1" ht="15.75" customHeight="1">
      <c r="B296" s="505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9" customFormat="1" ht="15.75" customHeight="1">
      <c r="B297" s="505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9" customFormat="1" ht="15.75" customHeight="1">
      <c r="B298" s="505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9" customFormat="1" ht="15.75" customHeight="1">
      <c r="B299" s="505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9" customFormat="1" ht="15.75" customHeight="1">
      <c r="B300" s="505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9" customFormat="1" ht="15.75" customHeight="1">
      <c r="B301" s="505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9" customFormat="1" ht="15.75" customHeight="1">
      <c r="B302" s="505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9" customFormat="1" ht="15.75" customHeight="1">
      <c r="B303" s="505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9" customFormat="1" ht="15.75" customHeight="1">
      <c r="B304" s="505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9" customFormat="1" ht="15.75" customHeight="1">
      <c r="B305" s="505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9" customFormat="1" ht="15.75" customHeight="1">
      <c r="B306" s="505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9" customFormat="1" ht="15.75" customHeight="1">
      <c r="B307" s="505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9" customFormat="1" ht="15.75" customHeight="1">
      <c r="B308" s="505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9" customFormat="1" ht="15.75" customHeight="1">
      <c r="B309" s="505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9" customFormat="1" ht="15.75" customHeight="1">
      <c r="B310" s="505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9" customFormat="1" ht="15.75" customHeight="1">
      <c r="B311" s="505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9" customFormat="1" ht="15.75" customHeight="1">
      <c r="B312" s="505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9" customFormat="1" ht="15.75" customHeight="1">
      <c r="B313" s="505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9" customFormat="1" ht="15.75" customHeight="1">
      <c r="B314" s="505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9" customFormat="1" ht="15.75" customHeight="1">
      <c r="B315" s="505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9" customFormat="1" ht="15.75" customHeight="1">
      <c r="B316" s="505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9" customFormat="1" ht="15.75" customHeight="1">
      <c r="B317" s="505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9" customFormat="1" ht="15.75" customHeight="1">
      <c r="B318" s="505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9" customFormat="1" ht="15.75" customHeight="1">
      <c r="B319" s="505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9" customFormat="1" ht="15.75" customHeight="1">
      <c r="B320" s="505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9" customFormat="1" ht="15.75" customHeight="1">
      <c r="B321" s="505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9" customFormat="1" ht="15.75" customHeight="1">
      <c r="B322" s="505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9" customFormat="1" ht="15.75" customHeight="1">
      <c r="B323" s="505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9" customFormat="1" ht="15.75" customHeight="1">
      <c r="B324" s="505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9" customFormat="1" ht="15.75" customHeight="1">
      <c r="B325" s="505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9" customFormat="1" ht="15.75" customHeight="1">
      <c r="B326" s="505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9" customFormat="1" ht="15.75" customHeight="1">
      <c r="B327" s="505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9" customFormat="1" ht="15.75" customHeight="1">
      <c r="B328" s="505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9" customFormat="1" ht="15.75" customHeight="1">
      <c r="B329" s="505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9" customFormat="1" ht="15.75" customHeight="1">
      <c r="B330" s="505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9" customFormat="1" ht="15.75" customHeight="1">
      <c r="B331" s="505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9" customFormat="1" ht="15.75" customHeight="1">
      <c r="B332" s="505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9" customFormat="1" ht="15.75" customHeight="1">
      <c r="B333" s="505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9" customFormat="1" ht="15.75" customHeight="1">
      <c r="B334" s="505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9" customFormat="1" ht="15.75" customHeight="1">
      <c r="B335" s="505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9" customFormat="1" ht="15.75" customHeight="1">
      <c r="B336" s="505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9" customFormat="1" ht="15.75" customHeight="1">
      <c r="B337" s="505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9" customFormat="1" ht="15.75" customHeight="1">
      <c r="B338" s="505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9" customFormat="1" ht="15.75" customHeight="1">
      <c r="B339" s="505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9" customFormat="1" ht="15.75" customHeight="1">
      <c r="B340" s="505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9" customFormat="1" ht="15.75" customHeight="1">
      <c r="B341" s="505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9" customFormat="1" ht="15.75" customHeight="1">
      <c r="B342" s="505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9" customFormat="1" ht="15.75" customHeight="1">
      <c r="B343" s="505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9" customFormat="1" ht="15.75" customHeight="1">
      <c r="B344" s="505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9" customFormat="1" ht="15.75" customHeight="1">
      <c r="B345" s="505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9" customFormat="1" ht="15.75" customHeight="1">
      <c r="B346" s="505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9" customFormat="1" ht="15.75" customHeight="1">
      <c r="B347" s="505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9" customFormat="1" ht="15.75" customHeight="1">
      <c r="B348" s="505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9" customFormat="1" ht="15.75" customHeight="1">
      <c r="B349" s="505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9" customFormat="1" ht="15.75" customHeight="1">
      <c r="B350" s="505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9" customFormat="1" ht="15.75" customHeight="1">
      <c r="B351" s="505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9" customFormat="1" ht="15.75" customHeight="1">
      <c r="B352" s="505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9" customFormat="1" ht="15.75" customHeight="1">
      <c r="B353" s="505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9" customFormat="1" ht="15.75" customHeight="1">
      <c r="B354" s="505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9" customFormat="1" ht="15.75" customHeight="1">
      <c r="B355" s="505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9" customFormat="1" ht="15.75" customHeight="1">
      <c r="B356" s="505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9" customFormat="1" ht="15.75" customHeight="1">
      <c r="B357" s="505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9" customFormat="1" ht="15.75" customHeight="1">
      <c r="B358" s="505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9" customFormat="1" ht="15.75" customHeight="1">
      <c r="B359" s="505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9" customFormat="1" ht="15.75" customHeight="1">
      <c r="B360" s="505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9" customFormat="1" ht="15.75" customHeight="1">
      <c r="B361" s="505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9" customFormat="1" ht="15.75" customHeight="1">
      <c r="B362" s="505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9" customFormat="1" ht="15.75" customHeight="1">
      <c r="B363" s="505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9" customFormat="1" ht="15.75" customHeight="1">
      <c r="B364" s="505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9" customFormat="1" ht="15.75" customHeight="1">
      <c r="B365" s="505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9" customFormat="1" ht="15.75" customHeight="1">
      <c r="B366" s="505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9" customFormat="1" ht="15.75" customHeight="1">
      <c r="B367" s="505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9" customFormat="1" ht="15.75" customHeight="1">
      <c r="B368" s="505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9" customFormat="1" ht="15.75" customHeight="1">
      <c r="B369" s="505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9" customFormat="1" ht="15.75" customHeight="1">
      <c r="B370" s="505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9" customFormat="1" ht="15.75" customHeight="1">
      <c r="B371" s="505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9" customFormat="1" ht="15.75" customHeight="1">
      <c r="B372" s="505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9" customFormat="1" ht="15.75" customHeight="1">
      <c r="B373" s="505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9" customFormat="1" ht="15.75" customHeight="1">
      <c r="B374" s="505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9" customFormat="1" ht="15.75" customHeight="1">
      <c r="B375" s="505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9" customFormat="1" ht="15.75" customHeight="1">
      <c r="B376" s="505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9" customFormat="1" ht="15.75" customHeight="1">
      <c r="B377" s="505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9" customFormat="1" ht="15.75" customHeight="1">
      <c r="B378" s="505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9" customFormat="1" ht="15.75" customHeight="1">
      <c r="B379" s="505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9" customFormat="1" ht="15.75" customHeight="1">
      <c r="B380" s="505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9" customFormat="1" ht="15.75" customHeight="1">
      <c r="B381" s="505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9" customFormat="1" ht="15.75" customHeight="1">
      <c r="B382" s="505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9" customFormat="1" ht="15.75" customHeight="1">
      <c r="B383" s="505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9" customFormat="1" ht="15.75" customHeight="1">
      <c r="B384" s="505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9" customFormat="1" ht="15.75" customHeight="1">
      <c r="B385" s="505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9" customFormat="1" ht="15.75" customHeight="1">
      <c r="B386" s="505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9" customFormat="1" ht="15.75" customHeight="1">
      <c r="B387" s="505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9" customFormat="1" ht="15.75" customHeight="1">
      <c r="B388" s="505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9" customFormat="1" ht="15.75" customHeight="1">
      <c r="B389" s="505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9" customFormat="1" ht="15.75" customHeight="1">
      <c r="B390" s="505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9" customFormat="1" ht="15.75" customHeight="1">
      <c r="B391" s="505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9" customFormat="1" ht="15.75" customHeight="1">
      <c r="B392" s="505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9" customFormat="1" ht="15.75" customHeight="1">
      <c r="B393" s="505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9" customFormat="1" ht="15.75" customHeight="1">
      <c r="B394" s="505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9" customFormat="1" ht="15.75" customHeight="1">
      <c r="B395" s="505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9" customFormat="1" ht="15.75" customHeight="1">
      <c r="B396" s="505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9" customFormat="1" ht="15.75" customHeight="1">
      <c r="B397" s="505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9" customFormat="1" ht="15.75" customHeight="1">
      <c r="B398" s="505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9" customFormat="1" ht="15.75" customHeight="1">
      <c r="B399" s="505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9" customFormat="1" ht="15.75" customHeight="1">
      <c r="B400" s="505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9" customFormat="1" ht="15.75" customHeight="1">
      <c r="B401" s="505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9" customFormat="1" ht="15.75" customHeight="1">
      <c r="B402" s="505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9" customFormat="1" ht="15.75" customHeight="1">
      <c r="B403" s="505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9" customFormat="1" ht="15.75" customHeight="1">
      <c r="B404" s="505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9" customFormat="1" ht="15.75" customHeight="1">
      <c r="B405" s="505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9" customFormat="1" ht="15.75" customHeight="1">
      <c r="B406" s="505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9" customFormat="1" ht="15.75" customHeight="1">
      <c r="B407" s="505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9" customFormat="1" ht="15.75" customHeight="1">
      <c r="B408" s="505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9" customFormat="1" ht="15.75" customHeight="1">
      <c r="B409" s="505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9" customFormat="1" ht="15.75" customHeight="1">
      <c r="B410" s="505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9" customFormat="1" ht="15.75" customHeight="1">
      <c r="B411" s="505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9" customFormat="1" ht="15.75" customHeight="1">
      <c r="B412" s="505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9" customFormat="1" ht="15.75" customHeight="1">
      <c r="B413" s="505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9" customFormat="1" ht="15.75" customHeight="1">
      <c r="B414" s="505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9" customFormat="1" ht="15.75" customHeight="1">
      <c r="B415" s="505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9" customFormat="1" ht="15.75" customHeight="1">
      <c r="B416" s="505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9" customFormat="1" ht="15.75" customHeight="1">
      <c r="B417" s="505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9" customFormat="1" ht="15.75" customHeight="1">
      <c r="B418" s="505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9" customFormat="1" ht="15.75" customHeight="1">
      <c r="B419" s="505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9" customFormat="1" ht="15.75" customHeight="1">
      <c r="B420" s="505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9" customFormat="1" ht="15.75" customHeight="1">
      <c r="B421" s="505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9" customFormat="1" ht="15.75" customHeight="1">
      <c r="B422" s="505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9" customFormat="1" ht="15.75" customHeight="1">
      <c r="B423" s="505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9" customFormat="1" ht="15.75" customHeight="1">
      <c r="B424" s="505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9" customFormat="1" ht="15.75" customHeight="1">
      <c r="B425" s="505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9" customFormat="1" ht="15.75" customHeight="1">
      <c r="B426" s="505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9" customFormat="1" ht="15.75" customHeight="1">
      <c r="B427" s="505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9" customFormat="1" ht="15.75" customHeight="1">
      <c r="B428" s="505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9" customFormat="1" ht="15.75" customHeight="1">
      <c r="B429" s="505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9" customFormat="1" ht="15.75" customHeight="1">
      <c r="B430" s="505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9" customFormat="1" ht="15.75" customHeight="1">
      <c r="B431" s="505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9" customFormat="1" ht="15.75" customHeight="1">
      <c r="B432" s="505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9" customFormat="1" ht="15.75" customHeight="1">
      <c r="B433" s="505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9" customFormat="1" ht="15.75" customHeight="1">
      <c r="B434" s="505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9" customFormat="1" ht="15.75" customHeight="1">
      <c r="B435" s="505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9" customFormat="1" ht="15.75" customHeight="1">
      <c r="B436" s="505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9" customFormat="1" ht="15.75" customHeight="1">
      <c r="B437" s="505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9" customFormat="1" ht="15.75" customHeight="1">
      <c r="B438" s="505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9" customFormat="1" ht="15.75" customHeight="1">
      <c r="B439" s="505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9" customFormat="1" ht="15.75" customHeight="1">
      <c r="B440" s="505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9" customFormat="1" ht="15.75" customHeight="1">
      <c r="B441" s="505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9" customFormat="1" ht="15.75" customHeight="1">
      <c r="B442" s="505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9" customFormat="1" ht="15.75" customHeight="1">
      <c r="B443" s="505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9" customFormat="1" ht="15.75" customHeight="1">
      <c r="B444" s="505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9" customFormat="1" ht="15.75" customHeight="1">
      <c r="B445" s="505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9" customFormat="1" ht="15.75" customHeight="1">
      <c r="B446" s="505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9" customFormat="1" ht="15.75" customHeight="1">
      <c r="B447" s="505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9" customFormat="1" ht="15.75" customHeight="1">
      <c r="B448" s="505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9" customFormat="1" ht="15.75" customHeight="1">
      <c r="B449" s="505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9" customFormat="1" ht="15.75" customHeight="1">
      <c r="B450" s="505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9" customFormat="1" ht="15.75" customHeight="1">
      <c r="B451" s="505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9" customFormat="1" ht="15.75" customHeight="1">
      <c r="B452" s="505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9" customFormat="1" ht="15.75" customHeight="1">
      <c r="B453" s="505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9" customFormat="1" ht="15.75" customHeight="1">
      <c r="B454" s="505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9" customFormat="1" ht="15.75" customHeight="1">
      <c r="B455" s="505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9" customFormat="1" ht="15.75" customHeight="1">
      <c r="B456" s="505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9" customFormat="1" ht="15.75" customHeight="1">
      <c r="B457" s="505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9" customFormat="1" ht="15.75" customHeight="1">
      <c r="B458" s="505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9" customFormat="1" ht="15.75" customHeight="1">
      <c r="B459" s="505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9" customFormat="1" ht="15.75" customHeight="1">
      <c r="B460" s="505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9" customFormat="1" ht="15.75" customHeight="1">
      <c r="B461" s="505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9" customFormat="1" ht="15.75" customHeight="1">
      <c r="B462" s="505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9" customFormat="1" ht="15.75" customHeight="1">
      <c r="B463" s="505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9" customFormat="1" ht="15.75" customHeight="1">
      <c r="B464" s="505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9" customFormat="1" ht="15.75" customHeight="1">
      <c r="B465" s="505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9" customFormat="1" ht="15.75" customHeight="1">
      <c r="B466" s="505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9" customFormat="1" ht="15.75" customHeight="1">
      <c r="B467" s="505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9" customFormat="1" ht="15.75" customHeight="1">
      <c r="B468" s="505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9" customFormat="1" ht="15.75" customHeight="1">
      <c r="B469" s="505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9" customFormat="1" ht="15.75" customHeight="1">
      <c r="B470" s="505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9" customFormat="1" ht="15.75" customHeight="1">
      <c r="B471" s="505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9" customFormat="1" ht="15.75" customHeight="1">
      <c r="B472" s="505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9" customFormat="1" ht="15.75" customHeight="1">
      <c r="B473" s="505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9" customFormat="1" ht="15.75" customHeight="1">
      <c r="B474" s="505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9" customFormat="1" ht="15.75" customHeight="1">
      <c r="B475" s="505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9" customFormat="1" ht="15.75" customHeight="1">
      <c r="B476" s="505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9" customFormat="1" ht="15.75" customHeight="1">
      <c r="B477" s="505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9" customFormat="1" ht="15.75" customHeight="1">
      <c r="B478" s="505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9" customFormat="1" ht="15.75" customHeight="1">
      <c r="B479" s="505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9" customFormat="1" ht="15.75" customHeight="1">
      <c r="B480" s="505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9" customFormat="1" ht="15.75" customHeight="1">
      <c r="B481" s="505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9" customFormat="1" ht="15.75" customHeight="1">
      <c r="B482" s="505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9" customFormat="1" ht="15.75" customHeight="1">
      <c r="B483" s="505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9" customFormat="1" ht="15.75" customHeight="1">
      <c r="B484" s="505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9" customFormat="1" ht="15.75" customHeight="1">
      <c r="B485" s="505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9" customFormat="1" ht="15.75" customHeight="1">
      <c r="B486" s="505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9" customFormat="1" ht="15.75" customHeight="1">
      <c r="B487" s="505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9" customFormat="1" ht="15.75" customHeight="1">
      <c r="B488" s="505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9" customFormat="1" ht="15.75" customHeight="1">
      <c r="B489" s="505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9" customFormat="1" ht="15.75" customHeight="1">
      <c r="B490" s="505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9" customFormat="1" ht="15.75" customHeight="1">
      <c r="B491" s="505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9" customFormat="1" ht="15.75" customHeight="1">
      <c r="B492" s="505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9" customFormat="1" ht="15.75" customHeight="1">
      <c r="B493" s="505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9" customFormat="1" ht="15.75" customHeight="1">
      <c r="B494" s="505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9" customFormat="1" ht="15.75" customHeight="1">
      <c r="B495" s="505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9" customFormat="1" ht="15.75" customHeight="1">
      <c r="B496" s="505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9" customFormat="1" ht="15.75" customHeight="1">
      <c r="B497" s="505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9" customFormat="1" ht="15.75" customHeight="1">
      <c r="B498" s="505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9" customFormat="1" ht="15.75" customHeight="1">
      <c r="B499" s="505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9" customFormat="1" ht="15.75" customHeight="1">
      <c r="B500" s="505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9" customFormat="1" ht="15.75" customHeight="1">
      <c r="B501" s="505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9" customFormat="1" ht="15.75" customHeight="1">
      <c r="B502" s="505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9" customFormat="1" ht="15.75" customHeight="1">
      <c r="B503" s="505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9" customFormat="1" ht="15.75" customHeight="1">
      <c r="B504" s="505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9" customFormat="1" ht="15.75" customHeight="1">
      <c r="B505" s="505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9" customFormat="1" ht="15.75" customHeight="1">
      <c r="B506" s="505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9" customFormat="1" ht="15.75" customHeight="1">
      <c r="B507" s="505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9" customFormat="1" ht="15.75" customHeight="1">
      <c r="B508" s="505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9" customFormat="1" ht="15.75" customHeight="1">
      <c r="B509" s="505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9" customFormat="1" ht="15.75" customHeight="1">
      <c r="B510" s="505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9" customFormat="1" ht="15.75" customHeight="1">
      <c r="B511" s="505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9" customFormat="1" ht="15.75" customHeight="1">
      <c r="B512" s="505"/>
      <c r="C512" s="500"/>
      <c r="D512" s="500"/>
      <c r="E512" s="501"/>
      <c r="F512" s="501"/>
      <c r="G512" s="501"/>
      <c r="H512" s="501"/>
      <c r="I512" s="501"/>
      <c r="J512" s="503"/>
      <c r="M512" s="9"/>
    </row>
    <row r="513" spans="2:13" s="499" customFormat="1" ht="15.75" customHeight="1">
      <c r="B513" s="505"/>
      <c r="C513" s="500"/>
      <c r="D513" s="500"/>
      <c r="E513" s="501"/>
      <c r="F513" s="501"/>
      <c r="G513" s="501"/>
      <c r="H513" s="501"/>
      <c r="I513" s="501"/>
      <c r="J513" s="503"/>
      <c r="M513" s="9"/>
    </row>
    <row r="514" spans="2:13" ht="15.75" customHeight="1"/>
    <row r="515" spans="2:13" ht="15.75" customHeight="1"/>
    <row r="516" spans="2:13" ht="15.75" customHeight="1"/>
    <row r="517" spans="2:13" ht="15.75" customHeight="1"/>
    <row r="518" spans="2:13" ht="15.75" customHeight="1"/>
    <row r="519" spans="2:13" ht="15.75" customHeight="1"/>
    <row r="520" spans="2:13" ht="15.75" customHeight="1"/>
    <row r="521" spans="2:13" ht="15.75" customHeight="1">
      <c r="B521" s="497"/>
    </row>
    <row r="522" spans="2:13" ht="15.75" customHeight="1">
      <c r="B522" s="497"/>
      <c r="C522" s="8"/>
      <c r="D522" s="8"/>
      <c r="E522" s="8"/>
      <c r="F522" s="8"/>
      <c r="G522" s="8"/>
      <c r="H522" s="8"/>
      <c r="I522" s="8"/>
      <c r="J522" s="506"/>
    </row>
    <row r="523" spans="2:13" ht="15.75" customHeight="1">
      <c r="B523" s="497"/>
      <c r="C523" s="8"/>
      <c r="D523" s="8"/>
      <c r="E523" s="8"/>
      <c r="F523" s="8"/>
      <c r="G523" s="8"/>
      <c r="H523" s="8"/>
      <c r="I523" s="8"/>
      <c r="J523" s="506"/>
    </row>
    <row r="524" spans="2:13" ht="15.75" customHeight="1">
      <c r="B524" s="497"/>
      <c r="C524" s="8"/>
      <c r="D524" s="8"/>
      <c r="E524" s="8"/>
      <c r="F524" s="8"/>
      <c r="G524" s="8"/>
      <c r="H524" s="8"/>
      <c r="I524" s="8"/>
      <c r="J524" s="506"/>
    </row>
    <row r="525" spans="2:13" ht="15.75" customHeight="1">
      <c r="B525" s="497"/>
      <c r="C525" s="8"/>
      <c r="D525" s="8"/>
      <c r="E525" s="8"/>
      <c r="F525" s="8"/>
      <c r="G525" s="8"/>
      <c r="H525" s="8"/>
      <c r="I525" s="8"/>
      <c r="J525" s="506"/>
    </row>
    <row r="526" spans="2:13" ht="15.75" customHeight="1">
      <c r="B526" s="497"/>
      <c r="C526" s="8"/>
      <c r="D526" s="8"/>
      <c r="E526" s="8"/>
      <c r="F526" s="8"/>
      <c r="G526" s="8"/>
      <c r="H526" s="8"/>
      <c r="I526" s="8"/>
      <c r="J526" s="506"/>
    </row>
    <row r="527" spans="2:13" ht="15.75" customHeight="1">
      <c r="B527" s="497"/>
      <c r="C527" s="8"/>
      <c r="D527" s="8"/>
      <c r="E527" s="8"/>
      <c r="F527" s="8"/>
      <c r="G527" s="8"/>
      <c r="H527" s="8"/>
      <c r="I527" s="8"/>
      <c r="J527" s="506"/>
    </row>
    <row r="528" spans="2:13" ht="15.75" customHeight="1">
      <c r="B528" s="497"/>
      <c r="C528" s="8"/>
      <c r="D528" s="8"/>
      <c r="E528" s="8"/>
      <c r="F528" s="8"/>
      <c r="G528" s="8"/>
      <c r="H528" s="8"/>
      <c r="I528" s="8"/>
      <c r="J528" s="506"/>
    </row>
    <row r="529" spans="2:10" ht="15.75" customHeight="1">
      <c r="B529" s="497"/>
      <c r="C529" s="8"/>
      <c r="D529" s="8"/>
      <c r="E529" s="8"/>
      <c r="F529" s="8"/>
      <c r="G529" s="8"/>
      <c r="H529" s="8"/>
      <c r="I529" s="8"/>
      <c r="J529" s="506"/>
    </row>
    <row r="530" spans="2:10" ht="15.75" customHeight="1">
      <c r="B530" s="497"/>
      <c r="C530" s="8"/>
      <c r="D530" s="8"/>
      <c r="E530" s="8"/>
      <c r="F530" s="8"/>
      <c r="G530" s="8"/>
      <c r="H530" s="8"/>
      <c r="I530" s="8"/>
      <c r="J530" s="506"/>
    </row>
    <row r="531" spans="2:10" ht="15.75" customHeight="1">
      <c r="B531" s="497"/>
      <c r="C531" s="8"/>
      <c r="D531" s="8"/>
      <c r="E531" s="8"/>
      <c r="F531" s="8"/>
      <c r="G531" s="8"/>
      <c r="H531" s="8"/>
      <c r="I531" s="8"/>
      <c r="J531" s="506"/>
    </row>
    <row r="532" spans="2:10" ht="15.75" customHeight="1">
      <c r="B532" s="497"/>
      <c r="C532" s="8"/>
      <c r="D532" s="8"/>
      <c r="E532" s="8"/>
      <c r="F532" s="8"/>
      <c r="G532" s="8"/>
      <c r="H532" s="8"/>
      <c r="I532" s="8"/>
      <c r="J532" s="506"/>
    </row>
    <row r="533" spans="2:10" ht="15.75" customHeight="1">
      <c r="B533" s="497"/>
      <c r="C533" s="8"/>
      <c r="D533" s="8"/>
      <c r="E533" s="8"/>
      <c r="F533" s="8"/>
      <c r="G533" s="8"/>
      <c r="H533" s="8"/>
      <c r="I533" s="8"/>
      <c r="J533" s="506"/>
    </row>
    <row r="534" spans="2:10" ht="15.75" customHeight="1">
      <c r="B534" s="497"/>
      <c r="C534" s="8"/>
      <c r="D534" s="8"/>
      <c r="E534" s="8"/>
      <c r="F534" s="8"/>
      <c r="G534" s="8"/>
      <c r="H534" s="8"/>
      <c r="I534" s="8"/>
      <c r="J534" s="506"/>
    </row>
    <row r="535" spans="2:10" ht="15.75" customHeight="1">
      <c r="B535" s="497"/>
      <c r="C535" s="8"/>
      <c r="D535" s="8"/>
      <c r="E535" s="8"/>
      <c r="F535" s="8"/>
      <c r="G535" s="8"/>
      <c r="H535" s="8"/>
      <c r="I535" s="8"/>
      <c r="J535" s="506"/>
    </row>
    <row r="536" spans="2:10" ht="15.75" customHeight="1">
      <c r="B536" s="497"/>
      <c r="C536" s="8"/>
      <c r="D536" s="8"/>
      <c r="E536" s="8"/>
      <c r="F536" s="8"/>
      <c r="G536" s="8"/>
      <c r="H536" s="8"/>
      <c r="I536" s="8"/>
      <c r="J536" s="506"/>
    </row>
    <row r="537" spans="2:10" ht="15.75" customHeight="1">
      <c r="B537" s="497"/>
      <c r="C537" s="8"/>
      <c r="D537" s="8"/>
      <c r="E537" s="8"/>
      <c r="F537" s="8"/>
      <c r="G537" s="8"/>
      <c r="H537" s="8"/>
      <c r="I537" s="8"/>
      <c r="J537" s="506"/>
    </row>
    <row r="538" spans="2:10" ht="15.75" customHeight="1">
      <c r="B538" s="497"/>
      <c r="C538" s="8"/>
      <c r="D538" s="8"/>
      <c r="E538" s="8"/>
      <c r="F538" s="8"/>
      <c r="G538" s="8"/>
      <c r="H538" s="8"/>
      <c r="I538" s="8"/>
      <c r="J538" s="506"/>
    </row>
    <row r="539" spans="2:10" ht="15.75" customHeight="1">
      <c r="B539" s="497"/>
      <c r="C539" s="8"/>
      <c r="D539" s="8"/>
      <c r="E539" s="8"/>
      <c r="F539" s="8"/>
      <c r="G539" s="8"/>
      <c r="H539" s="8"/>
      <c r="I539" s="8"/>
      <c r="J539" s="506"/>
    </row>
    <row r="540" spans="2:10" ht="15.75" customHeight="1">
      <c r="B540" s="497"/>
      <c r="C540" s="8"/>
      <c r="D540" s="8"/>
      <c r="E540" s="8"/>
      <c r="F540" s="8"/>
      <c r="G540" s="8"/>
      <c r="H540" s="8"/>
      <c r="I540" s="8"/>
      <c r="J540" s="506"/>
    </row>
    <row r="541" spans="2:10" ht="15.75" customHeight="1">
      <c r="B541" s="497"/>
      <c r="C541" s="8"/>
      <c r="D541" s="8"/>
      <c r="E541" s="8"/>
      <c r="F541" s="8"/>
      <c r="G541" s="8"/>
      <c r="H541" s="8"/>
      <c r="I541" s="8"/>
      <c r="J541" s="506"/>
    </row>
    <row r="542" spans="2:10" ht="15.75" customHeight="1">
      <c r="B542" s="497"/>
      <c r="C542" s="8"/>
      <c r="D542" s="8"/>
      <c r="E542" s="8"/>
      <c r="F542" s="8"/>
      <c r="G542" s="8"/>
      <c r="H542" s="8"/>
      <c r="I542" s="8"/>
      <c r="J542" s="506"/>
    </row>
    <row r="543" spans="2:10" ht="15.75" customHeight="1">
      <c r="B543" s="497"/>
      <c r="C543" s="8"/>
      <c r="D543" s="8"/>
      <c r="E543" s="8"/>
      <c r="F543" s="8"/>
      <c r="G543" s="8"/>
      <c r="H543" s="8"/>
      <c r="I543" s="8"/>
      <c r="J543" s="506"/>
    </row>
    <row r="544" spans="2:10" ht="15.75" customHeight="1">
      <c r="B544" s="497"/>
      <c r="C544" s="8"/>
      <c r="D544" s="8"/>
      <c r="E544" s="8"/>
      <c r="F544" s="8"/>
      <c r="G544" s="8"/>
      <c r="H544" s="8"/>
      <c r="I544" s="8"/>
      <c r="J544" s="506"/>
    </row>
    <row r="545" spans="2:10" ht="15.75" customHeight="1">
      <c r="B545" s="497"/>
      <c r="C545" s="8"/>
      <c r="D545" s="8"/>
      <c r="E545" s="8"/>
      <c r="F545" s="8"/>
      <c r="G545" s="8"/>
      <c r="H545" s="8"/>
      <c r="I545" s="8"/>
      <c r="J545" s="506"/>
    </row>
    <row r="546" spans="2:10" ht="15.75" customHeight="1">
      <c r="B546" s="497"/>
      <c r="C546" s="8"/>
      <c r="D546" s="8"/>
      <c r="E546" s="8"/>
      <c r="F546" s="8"/>
      <c r="G546" s="8"/>
      <c r="H546" s="8"/>
      <c r="I546" s="8"/>
      <c r="J546" s="506"/>
    </row>
    <row r="547" spans="2:10" ht="15.75" customHeight="1">
      <c r="B547" s="497"/>
      <c r="C547" s="8"/>
      <c r="D547" s="8"/>
      <c r="E547" s="8"/>
      <c r="F547" s="8"/>
      <c r="G547" s="8"/>
      <c r="H547" s="8"/>
      <c r="I547" s="8"/>
      <c r="J547" s="506"/>
    </row>
    <row r="548" spans="2:10" ht="15.75" customHeight="1">
      <c r="B548" s="497"/>
      <c r="C548" s="8"/>
      <c r="D548" s="8"/>
      <c r="E548" s="8"/>
      <c r="F548" s="8"/>
      <c r="G548" s="8"/>
      <c r="H548" s="8"/>
      <c r="I548" s="8"/>
      <c r="J548" s="506"/>
    </row>
    <row r="549" spans="2:10" ht="15.75" customHeight="1">
      <c r="B549" s="497"/>
      <c r="C549" s="8"/>
      <c r="D549" s="8"/>
      <c r="E549" s="8"/>
      <c r="F549" s="8"/>
      <c r="G549" s="8"/>
      <c r="H549" s="8"/>
      <c r="I549" s="8"/>
      <c r="J549" s="506"/>
    </row>
    <row r="550" spans="2:10" ht="15.75" customHeight="1">
      <c r="B550" s="497"/>
      <c r="C550" s="8"/>
      <c r="D550" s="8"/>
      <c r="E550" s="8"/>
      <c r="F550" s="8"/>
      <c r="G550" s="8"/>
      <c r="H550" s="8"/>
      <c r="I550" s="8"/>
      <c r="J550" s="506"/>
    </row>
    <row r="551" spans="2:10" ht="15.75" customHeight="1">
      <c r="B551" s="497"/>
      <c r="C551" s="8"/>
      <c r="D551" s="8"/>
      <c r="E551" s="8"/>
      <c r="F551" s="8"/>
      <c r="G551" s="8"/>
      <c r="H551" s="8"/>
      <c r="I551" s="8"/>
      <c r="J551" s="506"/>
    </row>
    <row r="552" spans="2:10" ht="15.75" customHeight="1">
      <c r="B552" s="497"/>
      <c r="C552" s="8"/>
      <c r="D552" s="8"/>
      <c r="E552" s="8"/>
      <c r="F552" s="8"/>
      <c r="G552" s="8"/>
      <c r="H552" s="8"/>
      <c r="I552" s="8"/>
      <c r="J552" s="506"/>
    </row>
    <row r="553" spans="2:10" ht="15.75" customHeight="1">
      <c r="B553" s="497"/>
      <c r="C553" s="8"/>
      <c r="D553" s="8"/>
      <c r="E553" s="8"/>
      <c r="F553" s="8"/>
      <c r="G553" s="8"/>
      <c r="H553" s="8"/>
      <c r="I553" s="8"/>
      <c r="J553" s="506"/>
    </row>
    <row r="554" spans="2:10" ht="15.75" customHeight="1">
      <c r="B554" s="497"/>
      <c r="C554" s="8"/>
      <c r="D554" s="8"/>
      <c r="E554" s="8"/>
      <c r="F554" s="8"/>
      <c r="G554" s="8"/>
      <c r="H554" s="8"/>
      <c r="I554" s="8"/>
      <c r="J554" s="506"/>
    </row>
    <row r="555" spans="2:10" ht="15.75" customHeight="1">
      <c r="B555" s="497"/>
      <c r="C555" s="8"/>
      <c r="D555" s="8"/>
      <c r="E555" s="8"/>
      <c r="F555" s="8"/>
      <c r="G555" s="8"/>
      <c r="H555" s="8"/>
      <c r="I555" s="8"/>
      <c r="J555" s="506"/>
    </row>
    <row r="556" spans="2:10" ht="15.75" customHeight="1">
      <c r="B556" s="497"/>
      <c r="C556" s="8"/>
      <c r="D556" s="8"/>
      <c r="E556" s="8"/>
      <c r="F556" s="8"/>
      <c r="G556" s="8"/>
      <c r="H556" s="8"/>
      <c r="I556" s="8"/>
      <c r="J556" s="506"/>
    </row>
    <row r="557" spans="2:10" ht="15.75" customHeight="1">
      <c r="B557" s="497"/>
      <c r="C557" s="8"/>
      <c r="D557" s="8"/>
      <c r="E557" s="8"/>
      <c r="F557" s="8"/>
      <c r="G557" s="8"/>
      <c r="H557" s="8"/>
      <c r="I557" s="8"/>
      <c r="J557" s="506"/>
    </row>
    <row r="558" spans="2:10" ht="15.75" customHeight="1">
      <c r="B558" s="497"/>
      <c r="C558" s="8"/>
      <c r="D558" s="8"/>
      <c r="E558" s="8"/>
      <c r="F558" s="8"/>
      <c r="G558" s="8"/>
      <c r="H558" s="8"/>
      <c r="I558" s="8"/>
      <c r="J558" s="506"/>
    </row>
    <row r="559" spans="2:10" ht="15.75" customHeight="1">
      <c r="B559" s="497"/>
      <c r="C559" s="8"/>
      <c r="D559" s="8"/>
      <c r="E559" s="8"/>
      <c r="F559" s="8"/>
      <c r="G559" s="8"/>
      <c r="H559" s="8"/>
      <c r="I559" s="8"/>
      <c r="J559" s="506"/>
    </row>
    <row r="560" spans="2:10" ht="15.75" customHeight="1">
      <c r="B560" s="497"/>
      <c r="C560" s="8"/>
      <c r="D560" s="8"/>
      <c r="E560" s="8"/>
      <c r="F560" s="8"/>
      <c r="G560" s="8"/>
      <c r="H560" s="8"/>
      <c r="I560" s="8"/>
      <c r="J560" s="506"/>
    </row>
    <row r="561" spans="2:10" ht="15.75" customHeight="1">
      <c r="B561" s="497"/>
      <c r="C561" s="8"/>
      <c r="D561" s="8"/>
      <c r="E561" s="8"/>
      <c r="F561" s="8"/>
      <c r="G561" s="8"/>
      <c r="H561" s="8"/>
      <c r="I561" s="8"/>
      <c r="J561" s="506"/>
    </row>
    <row r="562" spans="2:10" ht="15.75" customHeight="1">
      <c r="B562" s="497"/>
      <c r="C562" s="8"/>
      <c r="D562" s="8"/>
      <c r="E562" s="8"/>
      <c r="F562" s="8"/>
      <c r="G562" s="8"/>
      <c r="H562" s="8"/>
      <c r="I562" s="8"/>
      <c r="J562" s="506"/>
    </row>
    <row r="563" spans="2:10" ht="15.75" customHeight="1">
      <c r="B563" s="497"/>
      <c r="C563" s="8"/>
      <c r="D563" s="8"/>
      <c r="E563" s="8"/>
      <c r="F563" s="8"/>
      <c r="G563" s="8"/>
      <c r="H563" s="8"/>
      <c r="I563" s="8"/>
      <c r="J563" s="506"/>
    </row>
    <row r="564" spans="2:10" ht="15.75" customHeight="1">
      <c r="B564" s="497"/>
      <c r="C564" s="8"/>
      <c r="D564" s="8"/>
      <c r="E564" s="8"/>
      <c r="F564" s="8"/>
      <c r="G564" s="8"/>
      <c r="H564" s="8"/>
      <c r="I564" s="8"/>
      <c r="J564" s="506"/>
    </row>
    <row r="565" spans="2:10" ht="15.75" customHeight="1">
      <c r="B565" s="497"/>
      <c r="C565" s="8"/>
      <c r="D565" s="8"/>
      <c r="E565" s="8"/>
      <c r="F565" s="8"/>
      <c r="G565" s="8"/>
      <c r="H565" s="8"/>
      <c r="I565" s="8"/>
      <c r="J565" s="506"/>
    </row>
    <row r="566" spans="2:10" ht="15.75" customHeight="1">
      <c r="B566" s="497"/>
      <c r="C566" s="8"/>
      <c r="D566" s="8"/>
      <c r="E566" s="8"/>
      <c r="F566" s="8"/>
      <c r="G566" s="8"/>
      <c r="H566" s="8"/>
      <c r="I566" s="8"/>
      <c r="J566" s="506"/>
    </row>
    <row r="567" spans="2:10" ht="15.75" customHeight="1">
      <c r="B567" s="497"/>
      <c r="C567" s="8"/>
      <c r="D567" s="8"/>
      <c r="E567" s="8"/>
      <c r="F567" s="8"/>
      <c r="G567" s="8"/>
      <c r="H567" s="8"/>
      <c r="I567" s="8"/>
      <c r="J567" s="506"/>
    </row>
    <row r="568" spans="2:10" ht="15.75" customHeight="1">
      <c r="C568" s="8"/>
      <c r="D568" s="8"/>
      <c r="E568" s="8"/>
      <c r="F568" s="8"/>
      <c r="G568" s="8"/>
      <c r="H568" s="8"/>
      <c r="I568" s="8"/>
      <c r="J568" s="506"/>
    </row>
    <row r="569" spans="2:10" ht="15.75" customHeight="1"/>
  </sheetData>
  <mergeCells count="78">
    <mergeCell ref="B123:J123"/>
    <mergeCell ref="B141:J141"/>
    <mergeCell ref="B143:J143"/>
    <mergeCell ref="F61:F62"/>
    <mergeCell ref="G61:G62"/>
    <mergeCell ref="B63:J63"/>
    <mergeCell ref="B88:J88"/>
    <mergeCell ref="A94:J94"/>
    <mergeCell ref="B107:J107"/>
    <mergeCell ref="E57:F57"/>
    <mergeCell ref="E58:F58"/>
    <mergeCell ref="B59:J59"/>
    <mergeCell ref="B60:C62"/>
    <mergeCell ref="D60:D62"/>
    <mergeCell ref="E60:E62"/>
    <mergeCell ref="F60:G60"/>
    <mergeCell ref="H60:H62"/>
    <mergeCell ref="I60:I62"/>
    <mergeCell ref="J60:J62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B39:J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B20:J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verticalDpi="599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04-01-2017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2017-01-04T13:51:31Z</dcterms:created>
  <dcterms:modified xsi:type="dcterms:W3CDTF">2017-01-04T13:51:48Z</dcterms:modified>
</cp:coreProperties>
</file>