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4-12-2016  " sheetId="1" r:id="rId1"/>
  </sheets>
  <definedNames>
    <definedName name="_xlnm._FilterDatabase" localSheetId="0" hidden="1">'14-12-2016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<sst xmlns="http://schemas.openxmlformats.org/spreadsheetml/2006/main" count="356" uniqueCount="196">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</sst>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E1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164.12100000000001</v>
      </c>
      <c r="J6" s="37">
        <v>164.14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110.91500000000001</v>
      </c>
      <c r="J7" s="47">
        <v>110.929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95.058000000000007</v>
      </c>
      <c r="J8" s="55">
        <v>95.07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14.616</v>
      </c>
      <c r="J10" s="62">
        <v>14.617000000000001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106.845</v>
      </c>
      <c r="J11" s="62">
        <v>106.857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1.498</v>
      </c>
      <c r="J13" s="37">
        <v>1.5</v>
      </c>
      <c r="K13" s="72" t="s">
        <v>23</v>
      </c>
      <c r="L13" s="38"/>
      <c r="M13" s="39">
        <f>+(J13-I13)/I13</f>
        <v>1.3351134846461962E-3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105.458</v>
      </c>
      <c r="J14" s="77">
        <v>105.544</v>
      </c>
      <c r="K14" s="78"/>
      <c r="L14" s="79">
        <v>12769294</v>
      </c>
      <c r="M14" s="80">
        <f>+(J14-I14)/I14</f>
        <v>8.1549052703444526E-4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40.094000000000001</v>
      </c>
      <c r="J16" s="37">
        <v>40.097999999999999</v>
      </c>
      <c r="K16" s="38"/>
      <c r="L16" s="38"/>
      <c r="M16" s="86">
        <f>+(J16-I16)/I16</f>
        <v>9.9765550955199857E-5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54.331000000000003</v>
      </c>
      <c r="J17" s="55">
        <v>54.335999999999999</v>
      </c>
      <c r="K17" s="38"/>
      <c r="L17" s="38"/>
      <c r="M17" s="86">
        <f>+(J17-I17)/I17</f>
        <v>9.2028492021046038E-5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130.83500000000001</v>
      </c>
      <c r="J19" s="37">
        <v>131.07499999999999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489.32</v>
      </c>
      <c r="J20" s="105">
        <v>490.15100000000001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116.97199999999999</v>
      </c>
      <c r="J21" s="105">
        <v>116.985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127.087</v>
      </c>
      <c r="J22" s="105">
        <v>127.181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138.125</v>
      </c>
      <c r="J23" s="105">
        <v>138.249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120.51300000000001</v>
      </c>
      <c r="J24" s="54">
        <v>120.51900000000001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95.775999999999996</v>
      </c>
      <c r="J25" s="54">
        <v>95.674000000000007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147.35400000000001</v>
      </c>
      <c r="J26" s="54">
        <v>147.61000000000001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95.171999999999997</v>
      </c>
      <c r="J27" s="54">
        <v>95.185000000000002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96.284000000000006</v>
      </c>
      <c r="J28" s="121">
        <v>96.462999999999994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141.77699999999999</v>
      </c>
      <c r="J29" s="123">
        <v>141.82599999999999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124.38</v>
      </c>
      <c r="J30" s="121">
        <v>124.259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94.673000000000002</v>
      </c>
      <c r="J34" s="144">
        <v>94.921000000000006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100.202</v>
      </c>
      <c r="J35" s="147">
        <v>100.652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18.975000000000001</v>
      </c>
      <c r="J36" s="152">
        <v>18.986000000000001</v>
      </c>
      <c r="K36" s="72"/>
      <c r="L36" s="38"/>
      <c r="M36" s="39">
        <f>+(J36-I36)/I36</f>
        <v>5.7971014492749578E-4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</v>
      </c>
      <c r="J38" s="161">
        <v>1547.7660000000001</v>
      </c>
      <c r="K38" s="162" t="s">
        <v>59</v>
      </c>
      <c r="M38" s="80">
        <f t="shared" ref="M38:M48" si="1">+(J38-I38)/I38</f>
        <v>-8.61145181072773E-4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2228.1689999999999</v>
      </c>
      <c r="J39" s="167">
        <v>2210.3029999999999</v>
      </c>
      <c r="K39" s="168" t="s">
        <v>61</v>
      </c>
      <c r="M39" s="80">
        <f t="shared" si="1"/>
        <v>-8.0182427814048159E-3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120.96599999999999</v>
      </c>
      <c r="J40" s="173">
        <v>120.78400000000001</v>
      </c>
      <c r="K40" s="174" t="s">
        <v>63</v>
      </c>
      <c r="M40" s="80">
        <f t="shared" si="1"/>
        <v>-1.5045549989252183E-3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110.134</v>
      </c>
      <c r="J41" s="178">
        <v>109.70399999999999</v>
      </c>
      <c r="K41" s="162" t="s">
        <v>59</v>
      </c>
      <c r="M41" s="80">
        <f t="shared" si="1"/>
        <v>-3.9043347195235516E-3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144.642</v>
      </c>
      <c r="J42" s="179">
        <v>144.309</v>
      </c>
      <c r="K42" s="162" t="s">
        <v>59</v>
      </c>
      <c r="M42" s="80">
        <f t="shared" si="1"/>
        <v>-2.3022358651014121E-3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152.179</v>
      </c>
      <c r="J43" s="179">
        <v>150.411</v>
      </c>
      <c r="K43" s="162" t="s">
        <v>59</v>
      </c>
      <c r="M43" s="80">
        <f t="shared" si="1"/>
        <v>-1.1617897344574486E-2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15.497</v>
      </c>
      <c r="J44" s="178">
        <v>15.401999999999999</v>
      </c>
      <c r="K44" s="162" t="s">
        <v>59</v>
      </c>
      <c r="M44" s="80">
        <f t="shared" si="1"/>
        <v>-6.1302187520165608E-3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5222.4170000000004</v>
      </c>
      <c r="J45" s="185">
        <v>5215.6289999999999</v>
      </c>
      <c r="K45" s="162" t="s">
        <v>59</v>
      </c>
      <c r="M45" s="80">
        <f t="shared" si="1"/>
        <v>-1.2997813081568296E-3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5110.6170000000002</v>
      </c>
      <c r="J46" s="191">
        <v>5092.0309999999999</v>
      </c>
      <c r="K46" s="162"/>
      <c r="M46" s="80">
        <f t="shared" si="1"/>
        <v>-3.6367428825130584E-3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2.48</v>
      </c>
      <c r="J47" s="178">
        <v>2.4710000000000001</v>
      </c>
      <c r="K47" s="162"/>
      <c r="M47" s="80">
        <f t="shared" si="1"/>
        <v>-3.6290322580644747E-3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2.1680000000000001</v>
      </c>
      <c r="J48" s="178">
        <v>2.1640000000000001</v>
      </c>
      <c r="K48" s="202" t="s">
        <v>23</v>
      </c>
      <c r="M48" s="80">
        <f t="shared" si="1"/>
        <v>-1.8450184501845033E-3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1.0880000000000001</v>
      </c>
      <c r="J50" s="46">
        <v>1.085</v>
      </c>
      <c r="K50" s="174"/>
      <c r="M50" s="211">
        <f t="shared" ref="M50:M56" si="3">+(J50-I50)/I50</f>
        <v>-2.7573529411765749E-3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</v>
      </c>
      <c r="J51" s="215">
        <v>1.077</v>
      </c>
      <c r="K51" s="174"/>
      <c r="M51" s="211">
        <f t="shared" si="3"/>
        <v>-2.7777777777778828E-3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1.0840000000000001</v>
      </c>
      <c r="J52" s="46">
        <v>1.08</v>
      </c>
      <c r="K52" s="174"/>
      <c r="M52" s="211">
        <f t="shared" si="3"/>
        <v>-3.6900369003690066E-3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108.997</v>
      </c>
      <c r="J53" s="179">
        <v>108.351</v>
      </c>
      <c r="K53" s="174"/>
      <c r="M53" s="211">
        <f t="shared" si="3"/>
        <v>-5.9267686266594568E-3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118.97199999999999</v>
      </c>
      <c r="J56" s="234">
        <v>118.968</v>
      </c>
      <c r="K56" s="174"/>
      <c r="M56" s="211">
        <f t="shared" si="3"/>
        <v>-3.3621356285434202E-5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108.298</v>
      </c>
      <c r="J62" s="260">
        <v>108.31100000000001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103.38800000000001</v>
      </c>
      <c r="J63" s="265">
        <v>103.4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105.399</v>
      </c>
      <c r="J64" s="270">
        <v>105.41500000000001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102.43</v>
      </c>
      <c r="J65" s="275">
        <v>102.477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104.075</v>
      </c>
      <c r="J66" s="278">
        <v>104.089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107.288</v>
      </c>
      <c r="J67" s="278">
        <v>107.301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104.59399999999999</v>
      </c>
      <c r="J68" s="46">
        <v>104.607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102.176</v>
      </c>
      <c r="J69" s="278">
        <v>102.185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104.47799999999999</v>
      </c>
      <c r="J70" s="275">
        <v>104.48699999999999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102.438</v>
      </c>
      <c r="J71" s="275">
        <v>102.452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104.43600000000001</v>
      </c>
      <c r="J72" s="275">
        <v>104.44799999999999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103.464</v>
      </c>
      <c r="J73" s="278">
        <v>103.47799999999999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106.596</v>
      </c>
      <c r="J74" s="281">
        <v>106.607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104.98399999999999</v>
      </c>
      <c r="J75" s="275">
        <v>104.995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103.428</v>
      </c>
      <c r="J76" s="287">
        <v>103.438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102.47199999999999</v>
      </c>
      <c r="J77" s="287">
        <v>102.483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104.342</v>
      </c>
      <c r="J78" s="296">
        <v>104.35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102.611</v>
      </c>
      <c r="J79" s="303">
        <v>102.625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103.72</v>
      </c>
      <c r="J80" s="303">
        <v>103.732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105.381</v>
      </c>
      <c r="J81" s="275">
        <v>105.393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102.77</v>
      </c>
      <c r="J82" s="313">
        <v>102.782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103.21299999999999</v>
      </c>
      <c r="J83" s="313">
        <v>103.22499999999999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104.952</v>
      </c>
      <c r="J84" s="275">
        <v>104.962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102.529</v>
      </c>
      <c r="J85" s="313">
        <v>102.54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10.561</v>
      </c>
      <c r="J87" s="323">
        <v>10.561999999999999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103.18600000000001</v>
      </c>
      <c r="J88" s="328">
        <v>103.197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103.59</v>
      </c>
      <c r="J89" s="334">
        <v>103.60299999999999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104.864</v>
      </c>
      <c r="J90" s="340">
        <v>104.88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10.494999999999999</v>
      </c>
      <c r="J91" s="348">
        <v>10.496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57.084000000000003</v>
      </c>
      <c r="J93" s="357">
        <v>57.158999999999999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128.46100000000001</v>
      </c>
      <c r="J94" s="361">
        <v>127.833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1357.24</v>
      </c>
      <c r="J95" s="365">
        <v>1351.973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113.544</v>
      </c>
      <c r="J96" s="225">
        <v>113.607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109.23399999999999</v>
      </c>
      <c r="J97" s="215">
        <v>109.346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97.311000000000007</v>
      </c>
      <c r="J98" s="215">
        <v>97.337000000000003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17.094000000000001</v>
      </c>
      <c r="J99" s="215">
        <v>17.096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271.82400000000001</v>
      </c>
      <c r="J100" s="215">
        <v>271.69799999999998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29.536000000000001</v>
      </c>
      <c r="J101" s="215">
        <v>29.547000000000001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2315.6880000000001</v>
      </c>
      <c r="J102" s="167">
        <v>2320.6480000000001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72.007999999999996</v>
      </c>
      <c r="J103" s="373">
        <v>72.239999999999995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54.87</v>
      </c>
      <c r="J104" s="215">
        <v>54.837000000000003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100.917</v>
      </c>
      <c r="J105" s="377">
        <v>101.167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84.274000000000001</v>
      </c>
      <c r="J106" s="55">
        <v>84.516999999999996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10.88</v>
      </c>
      <c r="J108" s="384">
        <v>10.891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11.601000000000001</v>
      </c>
      <c r="J109" s="387">
        <v>11.608000000000001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13.974</v>
      </c>
      <c r="J110" s="389">
        <v>13.981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12.183</v>
      </c>
      <c r="J111" s="389">
        <v>12.202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12.749000000000001</v>
      </c>
      <c r="J112" s="396">
        <v>12.744</v>
      </c>
      <c r="K112" s="38"/>
      <c r="L112" s="39"/>
      <c r="M112" s="38"/>
      <c r="N112" s="72"/>
    </row>
    <row r="113" spans="1:17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11.435</v>
      </c>
      <c r="J113" s="403">
        <v>11.427</v>
      </c>
      <c r="K113" s="38"/>
      <c r="L113" s="39"/>
      <c r="M113" s="38"/>
      <c r="N113" s="72"/>
    </row>
    <row r="114" spans="1:17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142.23400000000001</v>
      </c>
      <c r="J114" s="409">
        <v>142.35499999999999</v>
      </c>
      <c r="K114" s="38"/>
      <c r="L114" s="39"/>
      <c r="M114" s="38"/>
      <c r="N114" s="72"/>
    </row>
    <row r="115" spans="1:17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138.82300000000001</v>
      </c>
      <c r="J115" s="415">
        <v>138.89699999999999</v>
      </c>
      <c r="K115" s="38"/>
      <c r="L115" s="39"/>
      <c r="M115" s="38"/>
      <c r="N115" s="72"/>
    </row>
    <row r="116" spans="1:17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9.2189999999999994</v>
      </c>
      <c r="J116" s="421">
        <v>9.2319999999999993</v>
      </c>
      <c r="K116" s="38"/>
      <c r="L116" s="39"/>
      <c r="M116" s="38"/>
      <c r="N116" s="72"/>
    </row>
    <row r="117" spans="1:17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101.316</v>
      </c>
      <c r="J117" s="426">
        <v>101.34</v>
      </c>
      <c r="K117" s="38"/>
      <c r="L117" s="39"/>
      <c r="M117" s="38"/>
      <c r="N117" s="72"/>
    </row>
    <row r="118" spans="1:17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81.887</v>
      </c>
      <c r="J118" s="432">
        <v>82.087000000000003</v>
      </c>
      <c r="K118" s="38"/>
      <c r="L118" s="39"/>
      <c r="M118" s="38"/>
      <c r="N118" s="72"/>
    </row>
    <row r="119" spans="1:17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82.674000000000007</v>
      </c>
      <c r="J119" s="435">
        <v>83.045000000000002</v>
      </c>
      <c r="K119" s="436"/>
      <c r="L119" s="437"/>
      <c r="M119" s="436"/>
      <c r="N119" s="438"/>
    </row>
    <row r="120" spans="1:17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98.506</v>
      </c>
      <c r="J120" s="443">
        <v>98.316000000000003</v>
      </c>
      <c r="K120" s="436"/>
      <c r="L120" s="437"/>
      <c r="M120" s="436"/>
      <c r="N120" s="438"/>
    </row>
    <row r="121" spans="1:17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92.65</v>
      </c>
      <c r="J121" s="443">
        <v>92.929000000000002</v>
      </c>
      <c r="K121" s="436"/>
      <c r="L121" s="437"/>
      <c r="M121" s="436"/>
      <c r="N121" s="438"/>
    </row>
    <row r="122" spans="1:17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102.839</v>
      </c>
      <c r="J122" s="77">
        <v>102.88200000000001</v>
      </c>
      <c r="K122" s="168"/>
      <c r="M122" s="80"/>
    </row>
    <row r="123" spans="1:17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Q123" s="109"/>
    </row>
    <row r="124" spans="1:17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115.413</v>
      </c>
      <c r="J124" s="61">
        <v>115.214</v>
      </c>
      <c r="K124" s="174" t="s">
        <v>63</v>
      </c>
      <c r="M124" s="80">
        <f t="shared" ref="M124:M133" si="8">+(J124-I124)/I124</f>
        <v>-1.7242425030109094E-3</v>
      </c>
    </row>
    <row r="125" spans="1:17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103.056</v>
      </c>
      <c r="J125" s="432">
        <v>102.604</v>
      </c>
      <c r="K125" s="174" t="s">
        <v>63</v>
      </c>
      <c r="M125" s="80">
        <f t="shared" si="8"/>
        <v>-4.3859649122806842E-3</v>
      </c>
    </row>
    <row r="126" spans="1:17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140.77500000000001</v>
      </c>
      <c r="J126" s="432">
        <v>139.935</v>
      </c>
      <c r="K126" s="458" t="s">
        <v>169</v>
      </c>
      <c r="M126" s="80">
        <f t="shared" si="8"/>
        <v>-5.9669685668620378E-3</v>
      </c>
    </row>
    <row r="127" spans="1:17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104.642</v>
      </c>
      <c r="J127" s="463">
        <v>104.476</v>
      </c>
      <c r="K127" s="168" t="s">
        <v>61</v>
      </c>
      <c r="M127" s="80" t="e">
        <f>+(#REF!-I127)/I127</f>
        <v>#REF!</v>
      </c>
    </row>
    <row r="128" spans="1:17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105.02200000000001</v>
      </c>
      <c r="J128" s="215">
        <v>104.301</v>
      </c>
      <c r="K128" s="168" t="s">
        <v>61</v>
      </c>
      <c r="M128" s="80">
        <f>+(J128-I128)/I128</f>
        <v>-6.8652282378930474E-3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199.798</v>
      </c>
      <c r="J129" s="275">
        <v>198.41</v>
      </c>
      <c r="K129" s="162" t="s">
        <v>59</v>
      </c>
      <c r="M129" s="80">
        <f t="shared" si="8"/>
        <v>-6.947016486651544E-3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181.155</v>
      </c>
      <c r="J130" s="470">
        <v>180.208</v>
      </c>
      <c r="K130" s="162" t="s">
        <v>59</v>
      </c>
      <c r="M130" s="80">
        <f t="shared" si="8"/>
        <v>-5.2275675526482993E-3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156.57400000000001</v>
      </c>
      <c r="J131" s="470">
        <v>156.345</v>
      </c>
      <c r="K131" s="162" t="s">
        <v>59</v>
      </c>
      <c r="M131" s="80">
        <f t="shared" si="8"/>
        <v>-1.4625672206114259E-3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21.742999999999999</v>
      </c>
      <c r="J132" s="470">
        <v>21.501000000000001</v>
      </c>
      <c r="K132" s="162" t="s">
        <v>59</v>
      </c>
      <c r="M132" s="80">
        <f t="shared" si="8"/>
        <v>-1.1130018856643395E-2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148.577</v>
      </c>
      <c r="J133" s="470">
        <v>148.21299999999999</v>
      </c>
      <c r="K133" s="162" t="s">
        <v>59</v>
      </c>
      <c r="M133" s="80">
        <f t="shared" si="8"/>
        <v>-2.4499081284452126E-3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124.998</v>
      </c>
      <c r="J134" s="470">
        <v>125.051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9019.3510000000006</v>
      </c>
      <c r="J135" s="476">
        <v>8959.49</v>
      </c>
      <c r="K135" s="162" t="s">
        <v>59</v>
      </c>
      <c r="M135" s="80">
        <f>+(J135-I135)/I135</f>
        <v>-6.636952037901705E-3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8.2520000000000007</v>
      </c>
      <c r="J136" s="480">
        <v>8.1769999999999996</v>
      </c>
      <c r="K136" s="162" t="s">
        <v>59</v>
      </c>
      <c r="L136" s="481"/>
      <c r="M136" s="80">
        <f>+(J136-I136)/I136</f>
        <v>-9.0887057682987223E-3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88.912000000000006</v>
      </c>
      <c r="J137" s="486">
        <v>88.596999999999994</v>
      </c>
      <c r="K137" s="162" t="s">
        <v>59</v>
      </c>
      <c r="M137" s="80">
        <f>+(J137-I137)/I137</f>
        <v>-3.5428288644953651E-3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1002.019</v>
      </c>
      <c r="J138" s="373">
        <v>991.82799999999997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5202.5389999999998</v>
      </c>
      <c r="J139" s="373">
        <v>5185.4179999999997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5050.509</v>
      </c>
      <c r="J140" s="498">
        <v>5030.6639999999998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112.473</v>
      </c>
      <c r="J142" s="508">
        <v>112.54600000000001</v>
      </c>
      <c r="K142" s="72" t="s">
        <v>59</v>
      </c>
      <c r="L142" s="38"/>
      <c r="M142" s="509">
        <f>+(J142-I142)/I142</f>
        <v>6.4904465960726138E-4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8.9909999999999997</v>
      </c>
      <c r="J144" s="515">
        <v>8.9550000000000001</v>
      </c>
      <c r="K144" s="162" t="s">
        <v>59</v>
      </c>
      <c r="M144" s="80">
        <f>+(J144-I144)/I144</f>
        <v>-4.004004004003958E-3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10187.624</v>
      </c>
      <c r="J146" s="528">
        <v>10166.607</v>
      </c>
      <c r="K146" s="162" t="s">
        <v>59</v>
      </c>
      <c r="M146" s="80">
        <f>+(J146-I146)/I146</f>
        <v>-2.0629932946092068E-3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14-12-2016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2016-12-14T14:54:09Z</dcterms:created>
  <dcterms:modified xsi:type="dcterms:W3CDTF">2016-12-14T14:54:24Z</dcterms:modified>
</cp:coreProperties>
</file>