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7-06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<sst xmlns="http://schemas.openxmlformats.org/spreadsheetml/2006/main" count="358" uniqueCount="200">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</sst>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106">
      <selection activeCell="P117" sqref="P117"/>
    </sheetView>
  </sheetViews>
  <sheetFormatPr defaultColWidth="11.421875" defaultRowHeight="15"/>
  <cols>
    <col min="1" max="1" width="2.28125" style="8" customWidth="1"/>
    <col min="2" max="2" width="4.8515625" style="500" customWidth="1"/>
    <col min="3" max="3" width="39.421875" style="495" customWidth="1"/>
    <col min="4" max="4" width="33.8515625" style="495" customWidth="1"/>
    <col min="5" max="5" width="11.8515625" style="496" customWidth="1"/>
    <col min="6" max="6" width="12.57421875" style="496" customWidth="1"/>
    <col min="7" max="7" width="10.140625" style="496" customWidth="1"/>
    <col min="8" max="8" width="13.421875" style="496" customWidth="1"/>
    <col min="9" max="9" width="15.00390625" style="496" customWidth="1"/>
    <col min="10" max="10" width="15.00390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161.216</v>
      </c>
      <c r="J6" s="37">
        <v>161.264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108.864</v>
      </c>
      <c r="J7" s="47">
        <v>108.898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93.318</v>
      </c>
      <c r="J8" s="54">
        <v>93.346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14.342</v>
      </c>
      <c r="J10" s="61">
        <v>14.347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104.908</v>
      </c>
      <c r="J11" s="61">
        <v>104.941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1.472</v>
      </c>
      <c r="J13" s="37">
        <v>1.473</v>
      </c>
      <c r="K13" s="71" t="s">
        <v>23</v>
      </c>
      <c r="L13" s="38"/>
      <c r="M13" s="39">
        <f>+(J13-I13)/I13</f>
        <v>0.0006793478260870325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103.554</v>
      </c>
      <c r="J14" s="76">
        <v>103.633</v>
      </c>
      <c r="K14" s="77"/>
      <c r="L14" s="78">
        <v>12769294</v>
      </c>
      <c r="M14" s="79">
        <f>+(J14-I14)/I14</f>
        <v>0.000762886996156532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39.413</v>
      </c>
      <c r="J16" s="37">
        <v>39.425</v>
      </c>
      <c r="K16" s="38"/>
      <c r="L16" s="38"/>
      <c r="M16" s="85">
        <f>+(J16-I16)/I16</f>
        <v>0.0003044680689112845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53.448</v>
      </c>
      <c r="J17" s="90">
        <v>53.463</v>
      </c>
      <c r="K17" s="38"/>
      <c r="L17" s="38"/>
      <c r="M17" s="85">
        <f>+(J17-I17)/I17</f>
        <v>0.0002806466097889644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131.583</v>
      </c>
      <c r="J19" s="37">
        <v>130.72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485.546</v>
      </c>
      <c r="J20" s="104">
        <v>483.101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122.143</v>
      </c>
      <c r="J21" s="104">
        <v>121.12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128.243</v>
      </c>
      <c r="J22" s="104">
        <v>127.3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140.708</v>
      </c>
      <c r="J23" s="104">
        <v>139.726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122.99</v>
      </c>
      <c r="J24" s="104">
        <v>122.016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94.583</v>
      </c>
      <c r="J25" s="104">
        <v>94.116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141.12</v>
      </c>
      <c r="J26" s="104">
        <v>140.79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94.335</v>
      </c>
      <c r="J27" s="104">
        <v>93.632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93.715</v>
      </c>
      <c r="J28" s="114">
        <v>93.595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142.899</v>
      </c>
      <c r="J29" s="116">
        <v>142.005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128.384</v>
      </c>
      <c r="J30" s="114">
        <v>127.555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82.162</v>
      </c>
      <c r="J31" s="124" t="s">
        <v>49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5" t="s">
        <v>50</v>
      </c>
      <c r="D32" s="126" t="s">
        <v>12</v>
      </c>
      <c r="E32" s="121">
        <v>41169</v>
      </c>
      <c r="F32" s="44"/>
      <c r="G32" s="127"/>
      <c r="H32" s="104">
        <v>104.165</v>
      </c>
      <c r="I32" s="123">
        <v>108.826</v>
      </c>
      <c r="J32" s="123">
        <v>108.663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8" t="s">
        <v>51</v>
      </c>
      <c r="D33" s="129" t="s">
        <v>12</v>
      </c>
      <c r="E33" s="130">
        <v>41169</v>
      </c>
      <c r="F33" s="44"/>
      <c r="G33" s="131"/>
      <c r="H33" s="123">
        <v>91.294</v>
      </c>
      <c r="I33" s="123">
        <v>97.229</v>
      </c>
      <c r="J33" s="124" t="s">
        <v>49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2" t="s">
        <v>52</v>
      </c>
      <c r="D34" s="133" t="s">
        <v>53</v>
      </c>
      <c r="E34" s="130">
        <v>42356</v>
      </c>
      <c r="F34" s="44"/>
      <c r="G34" s="134"/>
      <c r="H34" s="123">
        <v>100.342</v>
      </c>
      <c r="I34" s="123">
        <v>96.72</v>
      </c>
      <c r="J34" s="123">
        <v>96.263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5" t="s">
        <v>54</v>
      </c>
      <c r="D35" s="126" t="s">
        <v>53</v>
      </c>
      <c r="E35" s="121">
        <v>40690</v>
      </c>
      <c r="F35" s="44"/>
      <c r="G35" s="136"/>
      <c r="H35" s="123">
        <v>94.997</v>
      </c>
      <c r="I35" s="123">
        <v>103.731</v>
      </c>
      <c r="J35" s="123">
        <v>103.133</v>
      </c>
      <c r="K35" s="38"/>
      <c r="L35" s="38"/>
      <c r="M35" s="39"/>
      <c r="N35" s="38"/>
    </row>
    <row r="36" spans="2:14" ht="15" customHeight="1" thickBot="1" thickTop="1">
      <c r="B36" s="137">
        <f t="shared" si="0"/>
        <v>27</v>
      </c>
      <c r="C36" s="138" t="s">
        <v>55</v>
      </c>
      <c r="D36" s="139" t="s">
        <v>10</v>
      </c>
      <c r="E36" s="140">
        <v>39237</v>
      </c>
      <c r="F36" s="141"/>
      <c r="G36" s="142"/>
      <c r="H36" s="76">
        <v>17.657</v>
      </c>
      <c r="I36" s="143">
        <v>18.991</v>
      </c>
      <c r="J36" s="143">
        <v>18.938</v>
      </c>
      <c r="K36" s="71"/>
      <c r="L36" s="38"/>
      <c r="M36" s="39">
        <f>+(J36-I36)/I36</f>
        <v>-0.0027907956400400626</v>
      </c>
      <c r="N36" s="38"/>
    </row>
    <row r="37" spans="2:13" ht="16.5" customHeight="1" thickBot="1" thickTop="1">
      <c r="B37" s="144" t="s">
        <v>56</v>
      </c>
      <c r="C37" s="145"/>
      <c r="D37" s="145"/>
      <c r="E37" s="145"/>
      <c r="F37" s="145"/>
      <c r="G37" s="145"/>
      <c r="H37" s="145"/>
      <c r="I37" s="145"/>
      <c r="J37" s="146"/>
      <c r="M37" s="147"/>
    </row>
    <row r="38" spans="2:13" ht="16.5" customHeight="1" thickBot="1" thickTop="1">
      <c r="B38" s="148">
        <v>28</v>
      </c>
      <c r="C38" s="149" t="s">
        <v>57</v>
      </c>
      <c r="D38" s="150" t="s">
        <v>58</v>
      </c>
      <c r="E38" s="34">
        <v>39171</v>
      </c>
      <c r="F38" s="35"/>
      <c r="G38" s="151"/>
      <c r="H38" s="152">
        <v>1482.785</v>
      </c>
      <c r="I38" s="152">
        <v>1527.237</v>
      </c>
      <c r="J38" s="152">
        <v>1527.008</v>
      </c>
      <c r="K38" s="153" t="s">
        <v>59</v>
      </c>
      <c r="M38" s="79">
        <f aca="true" t="shared" si="1" ref="M38:M48">+(J38-I38)/I38</f>
        <v>-0.00014994398380869625</v>
      </c>
    </row>
    <row r="39" spans="2:13" ht="17.25" customHeight="1" thickBot="1" thickTop="1">
      <c r="B39" s="81">
        <f>+B38+1</f>
        <v>29</v>
      </c>
      <c r="C39" s="154" t="s">
        <v>60</v>
      </c>
      <c r="D39" s="155" t="s">
        <v>32</v>
      </c>
      <c r="E39" s="156">
        <v>38022</v>
      </c>
      <c r="F39" s="157"/>
      <c r="G39" s="158"/>
      <c r="H39" s="159">
        <v>2255.016</v>
      </c>
      <c r="I39" s="159">
        <v>2182.809</v>
      </c>
      <c r="J39" s="159">
        <v>2185.495</v>
      </c>
      <c r="K39" s="160" t="s">
        <v>61</v>
      </c>
      <c r="M39" s="79">
        <f t="shared" si="1"/>
        <v>0.0012305245213849192</v>
      </c>
    </row>
    <row r="40" spans="2:13" ht="17.25" customHeight="1" thickBot="1" thickTop="1">
      <c r="B40" s="81">
        <f aca="true" t="shared" si="2" ref="B40:B56">+B39+1</f>
        <v>30</v>
      </c>
      <c r="C40" s="128" t="s">
        <v>62</v>
      </c>
      <c r="D40" s="161" t="s">
        <v>28</v>
      </c>
      <c r="E40" s="162">
        <v>40210</v>
      </c>
      <c r="F40" s="157"/>
      <c r="G40" s="163"/>
      <c r="H40" s="164">
        <v>111.969</v>
      </c>
      <c r="I40" s="164">
        <v>121.917</v>
      </c>
      <c r="J40" s="164">
        <v>122.921</v>
      </c>
      <c r="K40" s="165" t="s">
        <v>63</v>
      </c>
      <c r="M40" s="79">
        <f t="shared" si="1"/>
        <v>0.008235110772082686</v>
      </c>
    </row>
    <row r="41" spans="2:13" ht="17.25" customHeight="1" thickBot="1" thickTop="1">
      <c r="B41" s="81">
        <f t="shared" si="2"/>
        <v>31</v>
      </c>
      <c r="C41" s="110" t="s">
        <v>64</v>
      </c>
      <c r="D41" s="105" t="s">
        <v>65</v>
      </c>
      <c r="E41" s="156">
        <v>39745</v>
      </c>
      <c r="F41" s="157"/>
      <c r="G41" s="166"/>
      <c r="H41" s="167">
        <v>103.734</v>
      </c>
      <c r="I41" s="167">
        <v>109.892</v>
      </c>
      <c r="J41" s="167">
        <v>109.559</v>
      </c>
      <c r="K41" s="153" t="s">
        <v>59</v>
      </c>
      <c r="M41" s="79">
        <f t="shared" si="1"/>
        <v>-0.003030247879736454</v>
      </c>
    </row>
    <row r="42" spans="2:13" ht="17.25" customHeight="1" thickBot="1" thickTop="1">
      <c r="B42" s="81">
        <f t="shared" si="2"/>
        <v>32</v>
      </c>
      <c r="C42" s="110" t="s">
        <v>66</v>
      </c>
      <c r="D42" s="105" t="s">
        <v>65</v>
      </c>
      <c r="E42" s="156">
        <v>39748</v>
      </c>
      <c r="F42" s="157"/>
      <c r="G42" s="158"/>
      <c r="H42" s="168">
        <v>133.703</v>
      </c>
      <c r="I42" s="168">
        <v>141.674</v>
      </c>
      <c r="J42" s="168">
        <v>141.497</v>
      </c>
      <c r="K42" s="153" t="s">
        <v>59</v>
      </c>
      <c r="M42" s="79">
        <f t="shared" si="1"/>
        <v>-0.0012493470926210348</v>
      </c>
    </row>
    <row r="43" spans="2:13" ht="17.25" customHeight="1" thickBot="1" thickTop="1">
      <c r="B43" s="81">
        <f t="shared" si="2"/>
        <v>33</v>
      </c>
      <c r="C43" s="110" t="s">
        <v>67</v>
      </c>
      <c r="D43" s="105" t="s">
        <v>35</v>
      </c>
      <c r="E43" s="156">
        <v>39937</v>
      </c>
      <c r="F43" s="157"/>
      <c r="G43" s="158"/>
      <c r="H43" s="168">
        <v>131.067</v>
      </c>
      <c r="I43" s="168">
        <v>148.195</v>
      </c>
      <c r="J43" s="168">
        <v>146.449</v>
      </c>
      <c r="K43" s="153" t="s">
        <v>59</v>
      </c>
      <c r="M43" s="79">
        <f t="shared" si="1"/>
        <v>-0.011781774013967954</v>
      </c>
    </row>
    <row r="44" spans="2:13" ht="17.25" customHeight="1" thickBot="1" thickTop="1">
      <c r="B44" s="81">
        <f t="shared" si="2"/>
        <v>34</v>
      </c>
      <c r="C44" s="110" t="s">
        <v>68</v>
      </c>
      <c r="D44" s="105" t="s">
        <v>10</v>
      </c>
      <c r="E44" s="156">
        <v>39888</v>
      </c>
      <c r="F44" s="157"/>
      <c r="G44" s="158"/>
      <c r="H44" s="167">
        <v>14.385</v>
      </c>
      <c r="I44" s="167">
        <v>15.511</v>
      </c>
      <c r="J44" s="167">
        <v>15.394</v>
      </c>
      <c r="K44" s="153" t="s">
        <v>59</v>
      </c>
      <c r="M44" s="79">
        <f t="shared" si="1"/>
        <v>-0.0075430339758880225</v>
      </c>
    </row>
    <row r="45" spans="2:13" ht="17.25" customHeight="1" thickBot="1" thickTop="1">
      <c r="B45" s="81">
        <f t="shared" si="2"/>
        <v>35</v>
      </c>
      <c r="C45" s="169" t="s">
        <v>69</v>
      </c>
      <c r="D45" s="170" t="s">
        <v>10</v>
      </c>
      <c r="E45" s="171">
        <v>41183</v>
      </c>
      <c r="F45" s="172"/>
      <c r="G45" s="173"/>
      <c r="H45" s="174">
        <v>5000.704</v>
      </c>
      <c r="I45" s="174">
        <v>5158.529</v>
      </c>
      <c r="J45" s="174">
        <v>5137.911</v>
      </c>
      <c r="K45" s="153" t="s">
        <v>59</v>
      </c>
      <c r="M45" s="79">
        <f t="shared" si="1"/>
        <v>-0.003996875853562206</v>
      </c>
    </row>
    <row r="46" spans="2:13" ht="17.25" customHeight="1" thickBot="1" thickTop="1">
      <c r="B46" s="81">
        <f t="shared" si="2"/>
        <v>36</v>
      </c>
      <c r="C46" s="175" t="s">
        <v>70</v>
      </c>
      <c r="D46" s="176" t="s">
        <v>10</v>
      </c>
      <c r="E46" s="177">
        <v>41579</v>
      </c>
      <c r="F46" s="178"/>
      <c r="G46" s="179"/>
      <c r="H46" s="180">
        <v>4834.515</v>
      </c>
      <c r="I46" s="180">
        <v>5029.351</v>
      </c>
      <c r="J46" s="180">
        <v>4997.85</v>
      </c>
      <c r="K46" s="153"/>
      <c r="M46" s="79">
        <f t="shared" si="1"/>
        <v>-0.006263432399130483</v>
      </c>
    </row>
    <row r="47" spans="2:13" ht="17.25" customHeight="1" thickBot="1" thickTop="1">
      <c r="B47" s="81">
        <f t="shared" si="2"/>
        <v>37</v>
      </c>
      <c r="C47" s="181" t="s">
        <v>71</v>
      </c>
      <c r="D47" s="182" t="s">
        <v>22</v>
      </c>
      <c r="E47" s="183">
        <v>38740</v>
      </c>
      <c r="F47" s="184"/>
      <c r="G47" s="185"/>
      <c r="H47" s="167">
        <v>2.205</v>
      </c>
      <c r="I47" s="167">
        <v>2.43</v>
      </c>
      <c r="J47" s="167">
        <v>2.417</v>
      </c>
      <c r="K47" s="153"/>
      <c r="M47" s="79">
        <f t="shared" si="1"/>
        <v>-0.005349794238683269</v>
      </c>
    </row>
    <row r="48" spans="1:13" ht="17.25" customHeight="1" thickBot="1" thickTop="1">
      <c r="A48" s="8" t="s">
        <v>72</v>
      </c>
      <c r="B48" s="81">
        <f t="shared" si="2"/>
        <v>38</v>
      </c>
      <c r="C48" s="186" t="s">
        <v>73</v>
      </c>
      <c r="D48" s="187" t="s">
        <v>22</v>
      </c>
      <c r="E48" s="188">
        <v>38740</v>
      </c>
      <c r="F48" s="189"/>
      <c r="G48" s="190"/>
      <c r="H48" s="167">
        <v>1.983</v>
      </c>
      <c r="I48" s="167">
        <v>2.133</v>
      </c>
      <c r="J48" s="167">
        <v>2.127</v>
      </c>
      <c r="K48" s="191" t="s">
        <v>23</v>
      </c>
      <c r="M48" s="79">
        <f t="shared" si="1"/>
        <v>-0.002812939521800388</v>
      </c>
    </row>
    <row r="49" spans="2:13" ht="17.25" customHeight="1" thickBot="1" thickTop="1">
      <c r="B49" s="81">
        <f t="shared" si="2"/>
        <v>39</v>
      </c>
      <c r="C49" s="192" t="s">
        <v>74</v>
      </c>
      <c r="D49" s="193" t="s">
        <v>22</v>
      </c>
      <c r="E49" s="194">
        <v>40071</v>
      </c>
      <c r="F49" s="195"/>
      <c r="G49" s="196"/>
      <c r="H49" s="167">
        <v>1.013</v>
      </c>
      <c r="I49" s="197">
        <v>1.164</v>
      </c>
      <c r="J49" s="197">
        <v>1.173</v>
      </c>
      <c r="K49" s="165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8" t="s">
        <v>75</v>
      </c>
      <c r="D50" s="161" t="s">
        <v>28</v>
      </c>
      <c r="E50" s="162">
        <v>42087</v>
      </c>
      <c r="F50" s="199"/>
      <c r="G50" s="200"/>
      <c r="H50" s="168">
        <v>1.028</v>
      </c>
      <c r="I50" s="168">
        <v>1.079</v>
      </c>
      <c r="J50" s="46">
        <v>1.084</v>
      </c>
      <c r="K50" s="165"/>
      <c r="M50" s="201">
        <f aca="true" t="shared" si="3" ref="M50:M56">+(J50-I50)/I50</f>
        <v>0.004633920296571006</v>
      </c>
    </row>
    <row r="51" spans="2:13" ht="16.5" customHeight="1">
      <c r="B51" s="81">
        <f t="shared" si="2"/>
        <v>41</v>
      </c>
      <c r="C51" s="202" t="s">
        <v>76</v>
      </c>
      <c r="D51" s="161" t="s">
        <v>28</v>
      </c>
      <c r="E51" s="203">
        <v>42087</v>
      </c>
      <c r="F51" s="204"/>
      <c r="G51" s="200"/>
      <c r="H51" s="167">
        <v>1.018</v>
      </c>
      <c r="I51" s="167">
        <v>1.075</v>
      </c>
      <c r="J51" s="104">
        <v>1.079</v>
      </c>
      <c r="K51" s="165"/>
      <c r="M51" s="201">
        <f t="shared" si="3"/>
        <v>0.0037209302325581428</v>
      </c>
    </row>
    <row r="52" spans="2:13" ht="16.5" customHeight="1">
      <c r="B52" s="81">
        <f t="shared" si="2"/>
        <v>42</v>
      </c>
      <c r="C52" s="198" t="s">
        <v>77</v>
      </c>
      <c r="D52" s="161" t="s">
        <v>28</v>
      </c>
      <c r="E52" s="203">
        <v>42087</v>
      </c>
      <c r="F52" s="199"/>
      <c r="G52" s="205"/>
      <c r="H52" s="168">
        <v>1.005</v>
      </c>
      <c r="I52" s="168">
        <v>1.08</v>
      </c>
      <c r="J52" s="46">
        <v>1.085</v>
      </c>
      <c r="K52" s="165"/>
      <c r="M52" s="201">
        <f t="shared" si="3"/>
        <v>0.0046296296296295305</v>
      </c>
    </row>
    <row r="53" spans="2:13" ht="16.5" customHeight="1">
      <c r="B53" s="81">
        <f t="shared" si="2"/>
        <v>43</v>
      </c>
      <c r="C53" s="198" t="s">
        <v>78</v>
      </c>
      <c r="D53" s="161" t="s">
        <v>79</v>
      </c>
      <c r="E53" s="203">
        <v>42317</v>
      </c>
      <c r="F53" s="199"/>
      <c r="G53" s="206"/>
      <c r="H53" s="168">
        <v>100</v>
      </c>
      <c r="I53" s="168">
        <v>104.124</v>
      </c>
      <c r="J53" s="168">
        <v>103.761</v>
      </c>
      <c r="K53" s="165"/>
      <c r="M53" s="201">
        <f t="shared" si="3"/>
        <v>-0.0034862279589719905</v>
      </c>
    </row>
    <row r="54" spans="2:13" ht="16.5" customHeight="1">
      <c r="B54" s="81">
        <f t="shared" si="2"/>
        <v>44</v>
      </c>
      <c r="C54" s="207" t="s">
        <v>80</v>
      </c>
      <c r="D54" s="208" t="s">
        <v>25</v>
      </c>
      <c r="E54" s="209">
        <v>39958</v>
      </c>
      <c r="F54" s="210"/>
      <c r="G54" s="211"/>
      <c r="H54" s="104">
        <v>8.898</v>
      </c>
      <c r="I54" s="212">
        <v>9.332</v>
      </c>
      <c r="J54" s="212">
        <v>9.307</v>
      </c>
      <c r="K54" s="165"/>
      <c r="M54" s="201">
        <f t="shared" si="3"/>
        <v>-0.0026789541363052244</v>
      </c>
    </row>
    <row r="55" spans="2:13" ht="16.5" customHeight="1">
      <c r="B55" s="81">
        <f t="shared" si="2"/>
        <v>45</v>
      </c>
      <c r="C55" s="213" t="s">
        <v>81</v>
      </c>
      <c r="D55" s="214" t="s">
        <v>25</v>
      </c>
      <c r="E55" s="215">
        <v>39503</v>
      </c>
      <c r="F55" s="216"/>
      <c r="G55" s="217"/>
      <c r="H55" s="218">
        <v>104.04</v>
      </c>
      <c r="I55" s="219">
        <v>111.101</v>
      </c>
      <c r="J55" s="219">
        <v>111.376</v>
      </c>
      <c r="K55" s="165"/>
      <c r="M55" s="201">
        <f t="shared" si="3"/>
        <v>0.0024752252454973912</v>
      </c>
    </row>
    <row r="56" spans="2:13" ht="16.5" customHeight="1" thickBot="1">
      <c r="B56" s="81">
        <f t="shared" si="2"/>
        <v>46</v>
      </c>
      <c r="C56" s="213" t="s">
        <v>82</v>
      </c>
      <c r="D56" s="220" t="s">
        <v>25</v>
      </c>
      <c r="E56" s="221">
        <v>39503</v>
      </c>
      <c r="F56" s="222"/>
      <c r="G56" s="223"/>
      <c r="H56" s="218">
        <v>116.127</v>
      </c>
      <c r="I56" s="219">
        <v>118.839</v>
      </c>
      <c r="J56" s="219">
        <v>118.517</v>
      </c>
      <c r="K56" s="165"/>
      <c r="M56" s="201">
        <f t="shared" si="3"/>
        <v>-0.002709548212287235</v>
      </c>
    </row>
    <row r="57" spans="2:10" ht="13.5" customHeight="1" thickBot="1" thickTop="1">
      <c r="B57" s="224" t="s">
        <v>83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84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1" t="s">
        <v>17</v>
      </c>
      <c r="E62" s="246">
        <v>36831</v>
      </c>
      <c r="F62" s="247">
        <v>42515</v>
      </c>
      <c r="G62" s="248">
        <v>4.482</v>
      </c>
      <c r="H62" s="37">
        <v>108.647</v>
      </c>
      <c r="I62" s="37">
        <v>106.322</v>
      </c>
      <c r="J62" s="37">
        <v>106.356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7">
        <v>42515</v>
      </c>
      <c r="G63" s="252">
        <v>4.025</v>
      </c>
      <c r="H63" s="253">
        <v>103.902</v>
      </c>
      <c r="I63" s="253">
        <v>101.659</v>
      </c>
      <c r="J63" s="253">
        <v>101.691</v>
      </c>
      <c r="K63" s="38"/>
      <c r="L63" s="38"/>
      <c r="M63" s="39"/>
      <c r="N63" s="38"/>
    </row>
    <row r="64" spans="2:14" ht="16.5" thickBot="1" thickTop="1">
      <c r="B64" s="254">
        <f aca="true" t="shared" si="4" ref="B64:B85">B63+1</f>
        <v>49</v>
      </c>
      <c r="C64" s="255" t="s">
        <v>90</v>
      </c>
      <c r="D64" s="256" t="s">
        <v>28</v>
      </c>
      <c r="E64" s="246">
        <v>38847</v>
      </c>
      <c r="F64" s="246">
        <v>42521</v>
      </c>
      <c r="G64" s="257">
        <v>4.304</v>
      </c>
      <c r="H64" s="258">
        <v>105.861</v>
      </c>
      <c r="I64" s="258">
        <v>103.472</v>
      </c>
      <c r="J64" s="258">
        <v>103.503</v>
      </c>
      <c r="K64" s="38"/>
      <c r="L64" s="38"/>
      <c r="M64" s="39"/>
      <c r="N64" s="38"/>
    </row>
    <row r="65" spans="2:14" ht="16.5" thickBot="1" thickTop="1">
      <c r="B65" s="254">
        <f t="shared" si="4"/>
        <v>50</v>
      </c>
      <c r="C65" s="259" t="s">
        <v>91</v>
      </c>
      <c r="D65" s="256" t="s">
        <v>92</v>
      </c>
      <c r="E65" s="246">
        <v>36831</v>
      </c>
      <c r="F65" s="246">
        <v>42513</v>
      </c>
      <c r="G65" s="257">
        <v>4.087</v>
      </c>
      <c r="H65" s="260">
        <v>102.527</v>
      </c>
      <c r="I65" s="260">
        <v>100.482</v>
      </c>
      <c r="J65" s="260">
        <v>100.494</v>
      </c>
      <c r="K65" s="38"/>
      <c r="L65" s="38"/>
      <c r="M65" s="39"/>
      <c r="N65" s="38"/>
    </row>
    <row r="66" spans="2:14" ht="16.5" thickBot="1" thickTop="1">
      <c r="B66" s="254">
        <f t="shared" si="4"/>
        <v>51</v>
      </c>
      <c r="C66" s="255" t="s">
        <v>93</v>
      </c>
      <c r="D66" s="256" t="s">
        <v>94</v>
      </c>
      <c r="E66" s="246">
        <v>39209</v>
      </c>
      <c r="F66" s="246">
        <v>42465</v>
      </c>
      <c r="G66" s="257">
        <v>4.543</v>
      </c>
      <c r="H66" s="261">
        <v>104.186</v>
      </c>
      <c r="I66" s="258">
        <v>101.862</v>
      </c>
      <c r="J66" s="258">
        <v>101.899</v>
      </c>
      <c r="K66" s="38"/>
      <c r="L66" s="38"/>
      <c r="M66" s="39"/>
      <c r="N66" s="38"/>
    </row>
    <row r="67" spans="2:14" ht="16.5" thickBot="1" thickTop="1">
      <c r="B67" s="254">
        <f t="shared" si="4"/>
        <v>52</v>
      </c>
      <c r="C67" s="255" t="s">
        <v>95</v>
      </c>
      <c r="D67" s="256" t="s">
        <v>32</v>
      </c>
      <c r="E67" s="246">
        <v>37865</v>
      </c>
      <c r="F67" s="246">
        <v>42520</v>
      </c>
      <c r="G67" s="257">
        <v>4.005</v>
      </c>
      <c r="H67" s="262">
        <v>107.436</v>
      </c>
      <c r="I67" s="262">
        <v>105.234</v>
      </c>
      <c r="J67" s="262">
        <v>105.264</v>
      </c>
      <c r="K67" s="38"/>
      <c r="L67" s="38"/>
      <c r="M67" s="39"/>
      <c r="N67" s="38"/>
    </row>
    <row r="68" spans="2:14" ht="16.5" thickBot="1" thickTop="1">
      <c r="B68" s="254">
        <f t="shared" si="4"/>
        <v>53</v>
      </c>
      <c r="C68" s="263" t="s">
        <v>96</v>
      </c>
      <c r="D68" s="256" t="s">
        <v>65</v>
      </c>
      <c r="E68" s="246">
        <v>35436</v>
      </c>
      <c r="F68" s="246">
        <v>42520</v>
      </c>
      <c r="G68" s="257">
        <v>4.401</v>
      </c>
      <c r="H68" s="46">
        <v>104.619</v>
      </c>
      <c r="I68" s="46">
        <v>102.399</v>
      </c>
      <c r="J68" s="46">
        <v>102.433</v>
      </c>
      <c r="K68" s="38"/>
      <c r="L68" s="38"/>
      <c r="M68" s="39"/>
      <c r="N68" s="38"/>
    </row>
    <row r="69" spans="2:14" ht="16.5" thickBot="1" thickTop="1">
      <c r="B69" s="254">
        <f t="shared" si="4"/>
        <v>54</v>
      </c>
      <c r="C69" s="263" t="s">
        <v>97</v>
      </c>
      <c r="D69" s="256" t="s">
        <v>12</v>
      </c>
      <c r="E69" s="246">
        <v>35464</v>
      </c>
      <c r="F69" s="247">
        <v>42515</v>
      </c>
      <c r="G69" s="257">
        <v>3.887</v>
      </c>
      <c r="H69" s="258">
        <v>102.661</v>
      </c>
      <c r="I69" s="258">
        <v>100.504</v>
      </c>
      <c r="J69" s="258">
        <v>100.533</v>
      </c>
      <c r="K69" s="38"/>
      <c r="L69" s="38"/>
      <c r="M69" s="67"/>
      <c r="N69" s="38"/>
    </row>
    <row r="70" spans="2:14" ht="15" customHeight="1" thickBot="1" thickTop="1">
      <c r="B70" s="254">
        <f t="shared" si="4"/>
        <v>55</v>
      </c>
      <c r="C70" s="263" t="s">
        <v>98</v>
      </c>
      <c r="D70" s="256" t="s">
        <v>25</v>
      </c>
      <c r="E70" s="246">
        <v>37207</v>
      </c>
      <c r="F70" s="264">
        <v>42517</v>
      </c>
      <c r="G70" s="257">
        <v>4.196</v>
      </c>
      <c r="H70" s="260">
        <v>105.172</v>
      </c>
      <c r="I70" s="260">
        <v>102.767</v>
      </c>
      <c r="J70" s="260">
        <v>102.794</v>
      </c>
      <c r="K70" s="38"/>
      <c r="L70" s="38"/>
      <c r="M70" s="39"/>
      <c r="N70" s="38"/>
    </row>
    <row r="71" spans="2:14" ht="16.5" thickBot="1" thickTop="1">
      <c r="B71" s="254">
        <f t="shared" si="4"/>
        <v>56</v>
      </c>
      <c r="C71" s="263" t="s">
        <v>99</v>
      </c>
      <c r="D71" s="256" t="s">
        <v>100</v>
      </c>
      <c r="E71" s="246">
        <v>37043</v>
      </c>
      <c r="F71" s="246">
        <v>42520</v>
      </c>
      <c r="G71" s="257">
        <v>3.636</v>
      </c>
      <c r="H71" s="260">
        <v>102.126</v>
      </c>
      <c r="I71" s="260">
        <v>100.551</v>
      </c>
      <c r="J71" s="260">
        <v>100.581</v>
      </c>
      <c r="K71" s="38"/>
      <c r="L71" s="38"/>
      <c r="M71" s="39"/>
      <c r="N71" s="38"/>
    </row>
    <row r="72" spans="2:14" ht="16.5" thickBot="1" thickTop="1">
      <c r="B72" s="254">
        <f t="shared" si="4"/>
        <v>57</v>
      </c>
      <c r="C72" s="263" t="s">
        <v>101</v>
      </c>
      <c r="D72" s="256" t="s">
        <v>102</v>
      </c>
      <c r="E72" s="246">
        <v>37242</v>
      </c>
      <c r="F72" s="246">
        <v>42485</v>
      </c>
      <c r="G72" s="257">
        <v>3.962</v>
      </c>
      <c r="H72" s="260">
        <v>104.297</v>
      </c>
      <c r="I72" s="260">
        <v>102.419</v>
      </c>
      <c r="J72" s="260">
        <v>102.453</v>
      </c>
      <c r="K72" s="38"/>
      <c r="L72" s="38"/>
      <c r="M72" s="39"/>
      <c r="N72" s="38"/>
    </row>
    <row r="73" spans="2:14" ht="15.75" customHeight="1" thickBot="1" thickTop="1">
      <c r="B73" s="254">
        <f t="shared" si="4"/>
        <v>58</v>
      </c>
      <c r="C73" s="255" t="s">
        <v>103</v>
      </c>
      <c r="D73" s="256" t="s">
        <v>104</v>
      </c>
      <c r="E73" s="246">
        <v>39489</v>
      </c>
      <c r="F73" s="247">
        <v>42515</v>
      </c>
      <c r="G73" s="257">
        <v>3.994</v>
      </c>
      <c r="H73" s="258">
        <v>103.612</v>
      </c>
      <c r="I73" s="258">
        <v>101.602</v>
      </c>
      <c r="J73" s="258">
        <v>101.634</v>
      </c>
      <c r="K73" s="38"/>
      <c r="L73" s="38"/>
      <c r="M73" s="39"/>
      <c r="N73" s="38"/>
    </row>
    <row r="74" spans="2:14" ht="17.25" customHeight="1" thickBot="1" thickTop="1">
      <c r="B74" s="254">
        <f t="shared" si="4"/>
        <v>59</v>
      </c>
      <c r="C74" s="255" t="s">
        <v>105</v>
      </c>
      <c r="D74" s="256" t="s">
        <v>106</v>
      </c>
      <c r="E74" s="246">
        <v>36075</v>
      </c>
      <c r="F74" s="264">
        <v>42506</v>
      </c>
      <c r="G74" s="257">
        <v>4.198</v>
      </c>
      <c r="H74" s="258">
        <v>106.816</v>
      </c>
      <c r="I74" s="265">
        <v>104.584</v>
      </c>
      <c r="J74" s="265">
        <v>104.617</v>
      </c>
      <c r="K74" s="38"/>
      <c r="L74" s="38"/>
      <c r="M74" s="39"/>
      <c r="N74" s="38"/>
    </row>
    <row r="75" spans="2:14" ht="16.5" thickBot="1" thickTop="1">
      <c r="B75" s="254">
        <f t="shared" si="4"/>
        <v>60</v>
      </c>
      <c r="C75" s="255" t="s">
        <v>107</v>
      </c>
      <c r="D75" s="256" t="s">
        <v>79</v>
      </c>
      <c r="E75" s="246">
        <v>37396</v>
      </c>
      <c r="F75" s="266">
        <v>42500</v>
      </c>
      <c r="G75" s="257">
        <v>4.195</v>
      </c>
      <c r="H75" s="258">
        <v>105.484</v>
      </c>
      <c r="I75" s="267">
        <v>103.148</v>
      </c>
      <c r="J75" s="267">
        <v>103.178</v>
      </c>
      <c r="K75" s="30"/>
      <c r="L75" s="30"/>
      <c r="M75" s="268"/>
      <c r="N75" s="30"/>
    </row>
    <row r="76" spans="2:14" ht="16.5" thickBot="1" thickTop="1">
      <c r="B76" s="254">
        <f t="shared" si="4"/>
        <v>61</v>
      </c>
      <c r="C76" s="255" t="s">
        <v>108</v>
      </c>
      <c r="D76" s="256" t="s">
        <v>35</v>
      </c>
      <c r="E76" s="269">
        <v>40211</v>
      </c>
      <c r="F76" s="246">
        <v>42517</v>
      </c>
      <c r="G76" s="270">
        <v>3.301</v>
      </c>
      <c r="H76" s="258">
        <v>103.5</v>
      </c>
      <c r="I76" s="258">
        <v>101.781</v>
      </c>
      <c r="J76" s="258">
        <v>101.808</v>
      </c>
      <c r="K76" s="38"/>
      <c r="L76" s="38"/>
      <c r="M76" s="39"/>
      <c r="N76" s="38"/>
    </row>
    <row r="77" spans="2:14" ht="16.5" thickBot="1" thickTop="1">
      <c r="B77" s="254">
        <f t="shared" si="4"/>
        <v>62</v>
      </c>
      <c r="C77" s="263" t="s">
        <v>109</v>
      </c>
      <c r="D77" s="256" t="s">
        <v>110</v>
      </c>
      <c r="E77" s="246">
        <v>33910</v>
      </c>
      <c r="F77" s="246">
        <v>42460</v>
      </c>
      <c r="G77" s="257">
        <v>3.756</v>
      </c>
      <c r="H77" s="258">
        <v>102.63</v>
      </c>
      <c r="I77" s="258">
        <v>100.671</v>
      </c>
      <c r="J77" s="258">
        <v>100.703</v>
      </c>
      <c r="K77" s="38"/>
      <c r="L77" s="38"/>
      <c r="M77" s="39"/>
      <c r="N77" s="38"/>
    </row>
    <row r="78" spans="2:14" ht="16.5" thickBot="1" thickTop="1">
      <c r="B78" s="254">
        <f t="shared" si="4"/>
        <v>63</v>
      </c>
      <c r="C78" s="255" t="s">
        <v>111</v>
      </c>
      <c r="D78" s="256" t="s">
        <v>112</v>
      </c>
      <c r="E78" s="246">
        <v>36815</v>
      </c>
      <c r="F78" s="246">
        <v>42521</v>
      </c>
      <c r="G78" s="257">
        <v>3.924</v>
      </c>
      <c r="H78" s="258">
        <v>104.796</v>
      </c>
      <c r="I78" s="258">
        <v>102.691</v>
      </c>
      <c r="J78" s="258">
        <v>102.72</v>
      </c>
      <c r="K78" s="38"/>
      <c r="L78" s="38"/>
      <c r="M78" s="39"/>
      <c r="N78" s="38"/>
    </row>
    <row r="79" spans="1:14" ht="16.5" thickBot="1" thickTop="1">
      <c r="A79" s="271"/>
      <c r="B79" s="254">
        <f t="shared" si="4"/>
        <v>64</v>
      </c>
      <c r="C79" s="272" t="s">
        <v>113</v>
      </c>
      <c r="D79" s="256" t="s">
        <v>114</v>
      </c>
      <c r="E79" s="273">
        <v>35744</v>
      </c>
      <c r="F79" s="264">
        <v>42506</v>
      </c>
      <c r="G79" s="257">
        <v>4.333</v>
      </c>
      <c r="H79" s="258">
        <v>102.865</v>
      </c>
      <c r="I79" s="258">
        <v>100.575</v>
      </c>
      <c r="J79" s="258">
        <v>100.608</v>
      </c>
      <c r="K79" s="38"/>
      <c r="L79" s="38"/>
      <c r="M79" s="39"/>
      <c r="N79" s="38"/>
    </row>
    <row r="80" spans="2:14" ht="16.5" thickBot="1" thickTop="1">
      <c r="B80" s="254">
        <f t="shared" si="4"/>
        <v>65</v>
      </c>
      <c r="C80" s="274" t="s">
        <v>115</v>
      </c>
      <c r="D80" s="256" t="s">
        <v>114</v>
      </c>
      <c r="E80" s="275">
        <v>40000</v>
      </c>
      <c r="F80" s="247">
        <v>42515</v>
      </c>
      <c r="G80" s="276">
        <v>3.934</v>
      </c>
      <c r="H80" s="258">
        <v>103.936</v>
      </c>
      <c r="I80" s="258">
        <v>101.833</v>
      </c>
      <c r="J80" s="258">
        <v>101.862</v>
      </c>
      <c r="K80" s="38"/>
      <c r="L80" s="38"/>
      <c r="M80" s="39"/>
      <c r="N80" s="38"/>
    </row>
    <row r="81" spans="2:14" ht="16.5" thickBot="1" thickTop="1">
      <c r="B81" s="254">
        <f t="shared" si="4"/>
        <v>66</v>
      </c>
      <c r="C81" s="277" t="s">
        <v>116</v>
      </c>
      <c r="D81" s="161" t="s">
        <v>53</v>
      </c>
      <c r="E81" s="246">
        <v>39604</v>
      </c>
      <c r="F81" s="246">
        <v>42517</v>
      </c>
      <c r="G81" s="248">
        <v>3.575</v>
      </c>
      <c r="H81" s="267">
        <v>105.041</v>
      </c>
      <c r="I81" s="260">
        <v>103.633</v>
      </c>
      <c r="J81" s="260">
        <v>103.664</v>
      </c>
      <c r="K81" s="38"/>
      <c r="L81" s="38"/>
      <c r="M81" s="39"/>
      <c r="N81" s="38"/>
    </row>
    <row r="82" spans="2:14" ht="16.5" thickBot="1" thickTop="1">
      <c r="B82" s="254">
        <f t="shared" si="4"/>
        <v>67</v>
      </c>
      <c r="C82" s="263" t="s">
        <v>117</v>
      </c>
      <c r="D82" s="256" t="s">
        <v>118</v>
      </c>
      <c r="E82" s="246">
        <v>35481</v>
      </c>
      <c r="F82" s="246">
        <v>42520</v>
      </c>
      <c r="G82" s="257">
        <v>4.436</v>
      </c>
      <c r="H82" s="258">
        <v>102.883</v>
      </c>
      <c r="I82" s="258">
        <v>100.612</v>
      </c>
      <c r="J82" s="258">
        <v>100.649</v>
      </c>
      <c r="K82" s="38"/>
      <c r="L82" s="38"/>
      <c r="M82" s="39"/>
      <c r="N82" s="38"/>
    </row>
    <row r="83" spans="2:14" ht="16.5" thickBot="1" thickTop="1">
      <c r="B83" s="254">
        <f t="shared" si="4"/>
        <v>68</v>
      </c>
      <c r="C83" s="255" t="s">
        <v>119</v>
      </c>
      <c r="D83" s="256" t="s">
        <v>41</v>
      </c>
      <c r="E83" s="246">
        <v>39706</v>
      </c>
      <c r="F83" s="246">
        <v>42487</v>
      </c>
      <c r="G83" s="257">
        <v>4.316</v>
      </c>
      <c r="H83" s="258">
        <v>103.524</v>
      </c>
      <c r="I83" s="258">
        <v>101.201</v>
      </c>
      <c r="J83" s="258">
        <v>101.239</v>
      </c>
      <c r="K83" s="38"/>
      <c r="L83" s="38"/>
      <c r="M83" s="39"/>
      <c r="N83" s="38"/>
    </row>
    <row r="84" spans="2:14" ht="16.5" thickBot="1" thickTop="1">
      <c r="B84" s="254">
        <f t="shared" si="4"/>
        <v>69</v>
      </c>
      <c r="C84" s="278" t="s">
        <v>120</v>
      </c>
      <c r="D84" s="256" t="s">
        <v>10</v>
      </c>
      <c r="E84" s="246">
        <v>38565</v>
      </c>
      <c r="F84" s="246">
        <v>42521</v>
      </c>
      <c r="G84" s="257">
        <v>3.528</v>
      </c>
      <c r="H84" s="260">
        <v>105.028</v>
      </c>
      <c r="I84" s="260">
        <v>103.263</v>
      </c>
      <c r="J84" s="260">
        <v>103.291</v>
      </c>
      <c r="K84" s="38"/>
      <c r="L84" s="38"/>
      <c r="M84" s="39"/>
      <c r="N84" s="38"/>
    </row>
    <row r="85" spans="2:14" ht="16.5" thickBot="1" thickTop="1">
      <c r="B85" s="254">
        <f t="shared" si="4"/>
        <v>70</v>
      </c>
      <c r="C85" s="279" t="s">
        <v>121</v>
      </c>
      <c r="D85" s="280" t="s">
        <v>14</v>
      </c>
      <c r="E85" s="281">
        <v>34288</v>
      </c>
      <c r="F85" s="246">
        <v>42485</v>
      </c>
      <c r="G85" s="282">
        <v>3.709</v>
      </c>
      <c r="H85" s="90">
        <v>102.549</v>
      </c>
      <c r="I85" s="90">
        <v>100.734</v>
      </c>
      <c r="J85" s="90">
        <v>100.765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123</v>
      </c>
      <c r="D87" s="285" t="s">
        <v>17</v>
      </c>
      <c r="E87" s="246">
        <v>39084</v>
      </c>
      <c r="F87" s="246">
        <v>42493</v>
      </c>
      <c r="G87" s="248">
        <v>0.413</v>
      </c>
      <c r="H87" s="286">
        <v>10.576</v>
      </c>
      <c r="I87" s="286">
        <v>10.364</v>
      </c>
      <c r="J87" s="286">
        <v>10.367</v>
      </c>
      <c r="K87" s="38"/>
      <c r="L87" s="38"/>
      <c r="M87" s="39"/>
      <c r="N87" s="38"/>
    </row>
    <row r="88" spans="1:13" ht="16.5" thickBot="1" thickTop="1">
      <c r="A88" s="8" t="s">
        <v>72</v>
      </c>
      <c r="B88" s="283">
        <f>B87+1</f>
        <v>72</v>
      </c>
      <c r="C88" s="287" t="s">
        <v>124</v>
      </c>
      <c r="D88" s="288" t="s">
        <v>32</v>
      </c>
      <c r="E88" s="289">
        <v>39762</v>
      </c>
      <c r="F88" s="246">
        <v>42517</v>
      </c>
      <c r="G88" s="257">
        <v>3.876</v>
      </c>
      <c r="H88" s="290">
        <v>103.387</v>
      </c>
      <c r="I88" s="291">
        <v>101.353</v>
      </c>
      <c r="J88" s="291">
        <v>101.386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125</v>
      </c>
      <c r="D89" s="293" t="s">
        <v>126</v>
      </c>
      <c r="E89" s="294">
        <v>40543</v>
      </c>
      <c r="F89" s="266">
        <v>42510</v>
      </c>
      <c r="G89" s="282">
        <v>4.279</v>
      </c>
      <c r="H89" s="295">
        <v>103.901</v>
      </c>
      <c r="I89" s="296">
        <v>101.634</v>
      </c>
      <c r="J89" s="296">
        <v>101.667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127</v>
      </c>
      <c r="D90" s="298" t="s">
        <v>128</v>
      </c>
      <c r="E90" s="299">
        <v>42024</v>
      </c>
      <c r="F90" s="246">
        <v>42509</v>
      </c>
      <c r="G90" s="300">
        <v>2.765</v>
      </c>
      <c r="H90" s="301">
        <v>103.288</v>
      </c>
      <c r="I90" s="302">
        <v>102.7</v>
      </c>
      <c r="J90" s="302">
        <v>102.729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129</v>
      </c>
      <c r="D91" s="304" t="s">
        <v>130</v>
      </c>
      <c r="E91" s="305">
        <v>42195</v>
      </c>
      <c r="F91" s="306" t="s">
        <v>131</v>
      </c>
      <c r="G91" s="307" t="s">
        <v>131</v>
      </c>
      <c r="H91" s="308">
        <v>10.14</v>
      </c>
      <c r="I91" s="309">
        <v>10.306</v>
      </c>
      <c r="J91" s="309">
        <v>10.309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57.66</v>
      </c>
      <c r="J94" s="318">
        <v>57.329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135</v>
      </c>
      <c r="D95" s="321" t="s">
        <v>92</v>
      </c>
      <c r="E95" s="246">
        <v>34415</v>
      </c>
      <c r="F95" s="246">
        <v>42513</v>
      </c>
      <c r="G95" s="248">
        <v>1.814</v>
      </c>
      <c r="H95" s="258">
        <v>137.887</v>
      </c>
      <c r="I95" s="258">
        <v>130.2</v>
      </c>
      <c r="J95" s="258">
        <v>130.226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136</v>
      </c>
      <c r="D96" s="322" t="s">
        <v>92</v>
      </c>
      <c r="E96" s="323">
        <v>34415</v>
      </c>
      <c r="F96" s="246">
        <v>42513</v>
      </c>
      <c r="G96" s="324">
        <v>15.804</v>
      </c>
      <c r="H96" s="325">
        <v>1402.879</v>
      </c>
      <c r="I96" s="325">
        <v>1359.081</v>
      </c>
      <c r="J96" s="325">
        <v>1359.761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137</v>
      </c>
      <c r="D97" s="326" t="s">
        <v>12</v>
      </c>
      <c r="E97" s="323">
        <v>34449</v>
      </c>
      <c r="F97" s="246">
        <v>42514</v>
      </c>
      <c r="G97" s="324">
        <v>2.832</v>
      </c>
      <c r="H97" s="258">
        <v>110.387</v>
      </c>
      <c r="I97" s="258">
        <v>112.826</v>
      </c>
      <c r="J97" s="258">
        <v>112.624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138</v>
      </c>
      <c r="D98" s="326" t="s">
        <v>12</v>
      </c>
      <c r="E98" s="323">
        <v>681</v>
      </c>
      <c r="F98" s="246">
        <v>42514</v>
      </c>
      <c r="G98" s="324">
        <v>1.854</v>
      </c>
      <c r="H98" s="258">
        <v>104.054</v>
      </c>
      <c r="I98" s="258">
        <v>109.263</v>
      </c>
      <c r="J98" s="258">
        <v>108.887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139</v>
      </c>
      <c r="D99" s="328" t="s">
        <v>65</v>
      </c>
      <c r="E99" s="323">
        <v>105.764</v>
      </c>
      <c r="F99" s="246">
        <v>42520</v>
      </c>
      <c r="G99" s="324">
        <v>0.55</v>
      </c>
      <c r="H99" s="258">
        <v>86.413</v>
      </c>
      <c r="I99" s="258">
        <v>98.471</v>
      </c>
      <c r="J99" s="258">
        <v>97.737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140</v>
      </c>
      <c r="D100" s="328" t="s">
        <v>102</v>
      </c>
      <c r="E100" s="323">
        <v>36367</v>
      </c>
      <c r="F100" s="246">
        <v>42485</v>
      </c>
      <c r="G100" s="324">
        <v>0.512</v>
      </c>
      <c r="H100" s="258">
        <v>17.014</v>
      </c>
      <c r="I100" s="258">
        <v>16.851</v>
      </c>
      <c r="J100" s="258">
        <v>16.839</v>
      </c>
      <c r="K100" s="258"/>
      <c r="L100" s="258"/>
      <c r="M100" s="258"/>
      <c r="N100" s="295"/>
    </row>
    <row r="101" spans="2:14" ht="16.5" thickBot="1" thickTop="1">
      <c r="B101" s="319">
        <f t="shared" si="6"/>
        <v>83</v>
      </c>
      <c r="C101" s="320" t="s">
        <v>141</v>
      </c>
      <c r="D101" s="328" t="s">
        <v>110</v>
      </c>
      <c r="E101" s="323">
        <v>36857</v>
      </c>
      <c r="F101" s="246">
        <v>42460</v>
      </c>
      <c r="G101" s="324">
        <v>6.86</v>
      </c>
      <c r="H101" s="258">
        <v>261.738</v>
      </c>
      <c r="I101" s="258">
        <v>268.939</v>
      </c>
      <c r="J101" s="258">
        <v>268.142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142</v>
      </c>
      <c r="D102" s="322" t="s">
        <v>114</v>
      </c>
      <c r="E102" s="323">
        <v>34599</v>
      </c>
      <c r="F102" s="329">
        <v>42506</v>
      </c>
      <c r="G102" s="324">
        <v>0.732</v>
      </c>
      <c r="H102" s="258">
        <v>29.309</v>
      </c>
      <c r="I102" s="258">
        <v>28.593</v>
      </c>
      <c r="J102" s="258">
        <v>28.324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143</v>
      </c>
      <c r="D103" s="322" t="s">
        <v>53</v>
      </c>
      <c r="E103" s="323">
        <v>38777</v>
      </c>
      <c r="F103" s="246">
        <v>42521</v>
      </c>
      <c r="G103" s="324">
        <v>30.618</v>
      </c>
      <c r="H103" s="325">
        <v>2208.196</v>
      </c>
      <c r="I103" s="325">
        <v>2294.932</v>
      </c>
      <c r="J103" s="325">
        <v>2290.691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144</v>
      </c>
      <c r="D104" s="322" t="s">
        <v>118</v>
      </c>
      <c r="E104" s="323">
        <v>34423</v>
      </c>
      <c r="F104" s="246">
        <v>42509</v>
      </c>
      <c r="G104" s="324">
        <v>2.137</v>
      </c>
      <c r="H104" s="265">
        <v>68.867</v>
      </c>
      <c r="I104" s="265">
        <v>69.856</v>
      </c>
      <c r="J104" s="265">
        <v>69.913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145</v>
      </c>
      <c r="D105" s="322" t="s">
        <v>118</v>
      </c>
      <c r="E105" s="323">
        <v>34731</v>
      </c>
      <c r="F105" s="246">
        <v>42507</v>
      </c>
      <c r="G105" s="324">
        <v>1.92</v>
      </c>
      <c r="H105" s="258">
        <v>53.774</v>
      </c>
      <c r="I105" s="258">
        <v>53.879</v>
      </c>
      <c r="J105" s="258">
        <v>53.92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146</v>
      </c>
      <c r="D106" s="330" t="s">
        <v>14</v>
      </c>
      <c r="E106" s="331">
        <v>36297</v>
      </c>
      <c r="F106" s="246">
        <v>42485</v>
      </c>
      <c r="G106" s="332">
        <v>0.844</v>
      </c>
      <c r="H106" s="333">
        <v>97.672</v>
      </c>
      <c r="I106" s="333">
        <v>102.402</v>
      </c>
      <c r="J106" s="333">
        <v>102.052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147</v>
      </c>
      <c r="D107" s="336" t="s">
        <v>14</v>
      </c>
      <c r="E107" s="337">
        <v>36626</v>
      </c>
      <c r="F107" s="246">
        <v>42485</v>
      </c>
      <c r="G107" s="338">
        <v>0.359</v>
      </c>
      <c r="H107" s="90">
        <v>80.942</v>
      </c>
      <c r="I107" s="90">
        <v>86.409</v>
      </c>
      <c r="J107" s="90">
        <v>86.134</v>
      </c>
      <c r="K107" s="38"/>
      <c r="L107" s="38"/>
      <c r="M107" s="39"/>
      <c r="N107" s="38"/>
    </row>
    <row r="108" spans="2:13" ht="12.75" customHeight="1" thickBot="1" thickTop="1">
      <c r="B108" s="144" t="s">
        <v>148</v>
      </c>
      <c r="C108" s="55"/>
      <c r="D108" s="55"/>
      <c r="E108" s="55"/>
      <c r="F108" s="55"/>
      <c r="G108" s="55"/>
      <c r="H108" s="55"/>
      <c r="I108" s="55"/>
      <c r="J108" s="243"/>
      <c r="M108" s="147"/>
    </row>
    <row r="109" spans="2:14" ht="16.5" thickBot="1" thickTop="1">
      <c r="B109" s="339">
        <v>90</v>
      </c>
      <c r="C109" s="284" t="s">
        <v>149</v>
      </c>
      <c r="D109" s="161" t="s">
        <v>17</v>
      </c>
      <c r="E109" s="246">
        <v>39084</v>
      </c>
      <c r="F109" s="246">
        <v>42493</v>
      </c>
      <c r="G109" s="248">
        <v>0.226</v>
      </c>
      <c r="H109" s="37">
        <v>11.09</v>
      </c>
      <c r="I109" s="318">
        <v>10.734</v>
      </c>
      <c r="J109" s="318">
        <v>10.729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150</v>
      </c>
      <c r="D110" s="342" t="s">
        <v>17</v>
      </c>
      <c r="E110" s="331">
        <v>1867429</v>
      </c>
      <c r="F110" s="246">
        <v>42493</v>
      </c>
      <c r="G110" s="332">
        <v>0.178</v>
      </c>
      <c r="H110" s="343">
        <v>12.038</v>
      </c>
      <c r="I110" s="219">
        <v>11.53</v>
      </c>
      <c r="J110" s="219">
        <v>11.525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151</v>
      </c>
      <c r="D111" s="256" t="s">
        <v>17</v>
      </c>
      <c r="E111" s="344">
        <v>735</v>
      </c>
      <c r="F111" s="246">
        <v>42493</v>
      </c>
      <c r="G111" s="257">
        <v>0.106</v>
      </c>
      <c r="H111" s="262">
        <v>14.638</v>
      </c>
      <c r="I111" s="345">
        <v>14.067</v>
      </c>
      <c r="J111" s="345">
        <v>14.037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152</v>
      </c>
      <c r="D112" s="348" t="s">
        <v>17</v>
      </c>
      <c r="E112" s="349">
        <v>39084</v>
      </c>
      <c r="F112" s="246">
        <v>42493</v>
      </c>
      <c r="G112" s="350">
        <v>0.276</v>
      </c>
      <c r="H112" s="351">
        <v>13.764</v>
      </c>
      <c r="I112" s="352">
        <v>12.626</v>
      </c>
      <c r="J112" s="352">
        <v>12.591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153</v>
      </c>
      <c r="D113" s="354" t="s">
        <v>92</v>
      </c>
      <c r="E113" s="349">
        <v>39994</v>
      </c>
      <c r="F113" s="246">
        <v>42513</v>
      </c>
      <c r="G113" s="350">
        <v>0.332</v>
      </c>
      <c r="H113" s="351">
        <v>12.102</v>
      </c>
      <c r="I113" s="352">
        <v>12.441</v>
      </c>
      <c r="J113" s="352">
        <v>12.41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154</v>
      </c>
      <c r="D114" s="356" t="s">
        <v>92</v>
      </c>
      <c r="E114" s="357">
        <v>40848</v>
      </c>
      <c r="F114" s="246">
        <v>42513</v>
      </c>
      <c r="G114" s="358">
        <v>0.027</v>
      </c>
      <c r="H114" s="359">
        <v>10.809</v>
      </c>
      <c r="I114" s="360">
        <v>11.196</v>
      </c>
      <c r="J114" s="360">
        <v>11.18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155</v>
      </c>
      <c r="D115" s="361" t="s">
        <v>92</v>
      </c>
      <c r="E115" s="357">
        <v>40848</v>
      </c>
      <c r="F115" s="246">
        <v>42149</v>
      </c>
      <c r="G115" s="362">
        <v>0.232</v>
      </c>
      <c r="H115" s="363" t="s">
        <v>49</v>
      </c>
      <c r="I115" s="364" t="s">
        <v>49</v>
      </c>
      <c r="J115" s="364" t="s">
        <v>49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92</v>
      </c>
      <c r="E116" s="367">
        <v>40848</v>
      </c>
      <c r="F116" s="246">
        <v>42149</v>
      </c>
      <c r="G116" s="368">
        <v>0.318</v>
      </c>
      <c r="H116" s="369" t="s">
        <v>49</v>
      </c>
      <c r="I116" s="370" t="s">
        <v>49</v>
      </c>
      <c r="J116" s="370" t="s">
        <v>49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65</v>
      </c>
      <c r="E117" s="373">
        <v>39175</v>
      </c>
      <c r="F117" s="246">
        <v>42520</v>
      </c>
      <c r="G117" s="374">
        <v>2.342</v>
      </c>
      <c r="H117" s="375">
        <v>131.968</v>
      </c>
      <c r="I117" s="376">
        <v>141.986</v>
      </c>
      <c r="J117" s="376">
        <v>140.913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65</v>
      </c>
      <c r="E118" s="373">
        <v>39175</v>
      </c>
      <c r="F118" s="246">
        <v>42520</v>
      </c>
      <c r="G118" s="378">
        <v>2.029</v>
      </c>
      <c r="H118" s="379">
        <v>128.407</v>
      </c>
      <c r="I118" s="380">
        <v>138.102</v>
      </c>
      <c r="J118" s="380">
        <v>137.343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6">
        <v>42517</v>
      </c>
      <c r="G119" s="384">
        <v>0.15</v>
      </c>
      <c r="H119" s="385">
        <v>8.902</v>
      </c>
      <c r="I119" s="386">
        <v>9.137</v>
      </c>
      <c r="J119" s="386">
        <v>9.131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8" t="s">
        <v>160</v>
      </c>
      <c r="D120" s="161" t="s">
        <v>118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99.958</v>
      </c>
      <c r="J120" s="391">
        <v>100.034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7">
        <v>42508</v>
      </c>
      <c r="G121" s="395">
        <v>0.767</v>
      </c>
      <c r="H121" s="396">
        <v>78.915</v>
      </c>
      <c r="I121" s="397">
        <v>77.496</v>
      </c>
      <c r="J121" s="397">
        <v>77.217</v>
      </c>
      <c r="K121" s="38"/>
      <c r="L121" s="39"/>
      <c r="M121" s="38"/>
      <c r="N121" s="71"/>
    </row>
    <row r="122" spans="1:14" ht="16.5" thickBot="1" thickTop="1">
      <c r="A122" s="8" t="s">
        <v>72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7">
        <v>42508</v>
      </c>
      <c r="G122" s="399">
        <v>0.807</v>
      </c>
      <c r="H122" s="385">
        <v>79.803</v>
      </c>
      <c r="I122" s="386">
        <v>77.836</v>
      </c>
      <c r="J122" s="386">
        <v>77.717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130</v>
      </c>
      <c r="E123" s="402">
        <v>40910</v>
      </c>
      <c r="F123" s="246">
        <v>42521</v>
      </c>
      <c r="G123" s="403">
        <v>3.202</v>
      </c>
      <c r="H123" s="404">
        <v>96.121</v>
      </c>
      <c r="I123" s="405">
        <v>97.23</v>
      </c>
      <c r="J123" s="405">
        <v>97.164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95.591</v>
      </c>
      <c r="J124" s="414">
        <v>95.271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9" t="s">
        <v>118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104.223</v>
      </c>
      <c r="J125" s="421">
        <v>103.634</v>
      </c>
      <c r="K125" s="160"/>
      <c r="M125" s="79"/>
    </row>
    <row r="126" spans="2:13" ht="13.5" customHeight="1" thickBot="1" thickTop="1">
      <c r="B126" s="144" t="s">
        <v>167</v>
      </c>
      <c r="C126" s="145"/>
      <c r="D126" s="145"/>
      <c r="E126" s="145"/>
      <c r="F126" s="145"/>
      <c r="G126" s="145"/>
      <c r="H126" s="145"/>
      <c r="I126" s="145"/>
      <c r="J126" s="145"/>
      <c r="M126" s="147"/>
    </row>
    <row r="127" spans="2:13" ht="16.5" thickBot="1" thickTop="1">
      <c r="B127" s="340">
        <v>107</v>
      </c>
      <c r="C127" s="128" t="s">
        <v>168</v>
      </c>
      <c r="D127" s="161" t="s">
        <v>28</v>
      </c>
      <c r="E127" s="246">
        <v>40210</v>
      </c>
      <c r="F127" s="246">
        <v>42493</v>
      </c>
      <c r="G127" s="248">
        <v>2.063</v>
      </c>
      <c r="H127" s="37">
        <v>108.156</v>
      </c>
      <c r="I127" s="318">
        <v>114.958</v>
      </c>
      <c r="J127" s="318">
        <v>116.36</v>
      </c>
      <c r="K127" s="165" t="s">
        <v>63</v>
      </c>
      <c r="M127" s="79">
        <f aca="true" t="shared" si="8" ref="M127:M137">+(J127-I127)/I127</f>
        <v>0.012195758450912517</v>
      </c>
    </row>
    <row r="128" spans="2:13" ht="16.5" thickBot="1" thickTop="1">
      <c r="B128" s="340">
        <f aca="true" t="shared" si="9" ref="B128:B143">B127+1</f>
        <v>108</v>
      </c>
      <c r="C128" s="128" t="s">
        <v>169</v>
      </c>
      <c r="D128" s="393" t="s">
        <v>28</v>
      </c>
      <c r="E128" s="394">
        <v>40630</v>
      </c>
      <c r="F128" s="246">
        <v>42493</v>
      </c>
      <c r="G128" s="248">
        <v>1.241</v>
      </c>
      <c r="H128" s="396">
        <v>94.577</v>
      </c>
      <c r="I128" s="397">
        <v>103.077</v>
      </c>
      <c r="J128" s="397">
        <v>103.415</v>
      </c>
      <c r="K128" s="165" t="s">
        <v>63</v>
      </c>
      <c r="M128" s="79">
        <f t="shared" si="8"/>
        <v>0.003279102030520951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137.377</v>
      </c>
      <c r="J129" s="397">
        <v>138.172</v>
      </c>
      <c r="K129" s="424" t="s">
        <v>171</v>
      </c>
      <c r="M129" s="79">
        <f t="shared" si="8"/>
        <v>0.005786994911811929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97.903</v>
      </c>
      <c r="J130" s="430">
        <v>97.976</v>
      </c>
      <c r="K130" s="160" t="s">
        <v>61</v>
      </c>
      <c r="M130" s="79">
        <f t="shared" si="8"/>
        <v>0.0007456359866397688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97.242</v>
      </c>
      <c r="J131" s="397">
        <v>97.799</v>
      </c>
      <c r="K131" s="160" t="s">
        <v>61</v>
      </c>
      <c r="M131" s="79">
        <f t="shared" si="8"/>
        <v>0.00572797762283789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79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193.427</v>
      </c>
      <c r="J132" s="436">
        <v>191.421</v>
      </c>
      <c r="K132" s="153" t="s">
        <v>59</v>
      </c>
      <c r="M132" s="79">
        <f t="shared" si="8"/>
        <v>-0.010370837576967024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79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176.515</v>
      </c>
      <c r="J133" s="436">
        <v>175.59</v>
      </c>
      <c r="K133" s="153" t="s">
        <v>59</v>
      </c>
      <c r="M133" s="79">
        <f t="shared" si="8"/>
        <v>-0.005240347845792046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79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153.101</v>
      </c>
      <c r="J134" s="430">
        <v>152.742</v>
      </c>
      <c r="K134" s="153" t="s">
        <v>59</v>
      </c>
      <c r="M134" s="79">
        <f t="shared" si="8"/>
        <v>-0.0023448573164120998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79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49</v>
      </c>
      <c r="J135" s="445" t="s">
        <v>49</v>
      </c>
      <c r="K135" s="153" t="s">
        <v>59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79</v>
      </c>
      <c r="E136" s="443">
        <v>40014</v>
      </c>
      <c r="F136" s="447" t="s">
        <v>131</v>
      </c>
      <c r="G136" s="399" t="s">
        <v>131</v>
      </c>
      <c r="H136" s="385">
        <v>18.019</v>
      </c>
      <c r="I136" s="430">
        <v>19.889</v>
      </c>
      <c r="J136" s="430">
        <v>19.709</v>
      </c>
      <c r="K136" s="153" t="s">
        <v>59</v>
      </c>
      <c r="M136" s="79">
        <f t="shared" si="8"/>
        <v>-0.009050228769671664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79</v>
      </c>
      <c r="E137" s="443">
        <v>40455</v>
      </c>
      <c r="F137" s="412" t="s">
        <v>131</v>
      </c>
      <c r="G137" s="399" t="s">
        <v>131</v>
      </c>
      <c r="H137" s="385">
        <v>129.046</v>
      </c>
      <c r="I137" s="430">
        <v>145.263</v>
      </c>
      <c r="J137" s="430">
        <v>143.836</v>
      </c>
      <c r="K137" s="153" t="s">
        <v>59</v>
      </c>
      <c r="M137" s="79">
        <f t="shared" si="8"/>
        <v>-0.009823561402421762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116.241</v>
      </c>
      <c r="J138" s="430">
        <v>115.116</v>
      </c>
      <c r="K138" s="165" t="s">
        <v>63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130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8601.961</v>
      </c>
      <c r="J139" s="452">
        <v>8587.092</v>
      </c>
      <c r="K139" s="153" t="s">
        <v>59</v>
      </c>
      <c r="M139" s="79">
        <f>+(J139-I139)/I139</f>
        <v>-0.0017285593366441418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112</v>
      </c>
      <c r="E140" s="305">
        <v>41359</v>
      </c>
      <c r="F140" s="246">
        <v>42516</v>
      </c>
      <c r="G140" s="454">
        <v>0.102</v>
      </c>
      <c r="H140" s="455">
        <v>7.867</v>
      </c>
      <c r="I140" s="455">
        <v>8.384</v>
      </c>
      <c r="J140" s="455">
        <v>8.24</v>
      </c>
      <c r="K140" s="153" t="s">
        <v>59</v>
      </c>
      <c r="L140" s="456"/>
      <c r="M140" s="79">
        <f>+(J140-I140)/I140</f>
        <v>-0.017175572519083984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130</v>
      </c>
      <c r="E141" s="459">
        <v>41984</v>
      </c>
      <c r="F141" s="460" t="s">
        <v>131</v>
      </c>
      <c r="G141" s="461" t="s">
        <v>131</v>
      </c>
      <c r="H141" s="462">
        <v>88.101</v>
      </c>
      <c r="I141" s="463">
        <v>82.456</v>
      </c>
      <c r="J141" s="463">
        <v>81.359</v>
      </c>
      <c r="K141" s="153" t="s">
        <v>59</v>
      </c>
      <c r="M141" s="79">
        <f>+(J141-I141)/I141</f>
        <v>-0.01330406519840895</v>
      </c>
    </row>
    <row r="142" spans="2:13" ht="15.75" thickTop="1">
      <c r="B142" s="340">
        <f t="shared" si="9"/>
        <v>122</v>
      </c>
      <c r="C142" s="464" t="s">
        <v>186</v>
      </c>
      <c r="D142" s="410" t="s">
        <v>53</v>
      </c>
      <c r="E142" s="465">
        <v>42170</v>
      </c>
      <c r="F142" s="246">
        <v>42521</v>
      </c>
      <c r="G142" s="466">
        <v>0.364</v>
      </c>
      <c r="H142" s="404">
        <v>946.487</v>
      </c>
      <c r="I142" s="404">
        <v>989.589</v>
      </c>
      <c r="J142" s="404">
        <v>984.101</v>
      </c>
      <c r="K142" s="153"/>
      <c r="M142" s="201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5151.172</v>
      </c>
      <c r="J143" s="469">
        <v>5125.706</v>
      </c>
      <c r="K143" s="153"/>
      <c r="M143" s="201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7"/>
    </row>
    <row r="145" spans="2:14" ht="16.5" thickBot="1" thickTop="1">
      <c r="B145" s="470">
        <v>124</v>
      </c>
      <c r="C145" s="471" t="s">
        <v>190</v>
      </c>
      <c r="D145" s="472" t="s">
        <v>128</v>
      </c>
      <c r="E145" s="473">
        <v>42024</v>
      </c>
      <c r="F145" s="473">
        <v>42509</v>
      </c>
      <c r="G145" s="474">
        <v>2.265</v>
      </c>
      <c r="H145" s="475">
        <v>103.095</v>
      </c>
      <c r="I145" s="476">
        <v>110.407</v>
      </c>
      <c r="J145" s="476">
        <v>110.32</v>
      </c>
      <c r="K145" s="71" t="s">
        <v>59</v>
      </c>
      <c r="L145" s="38"/>
      <c r="M145" s="39">
        <f>+(J145-I145)/I145</f>
        <v>-0.0007879935149039762</v>
      </c>
      <c r="N145" s="38"/>
    </row>
    <row r="146" spans="2:13" ht="16.5" customHeight="1" thickBot="1" thickTop="1">
      <c r="B146" s="144" t="s">
        <v>191</v>
      </c>
      <c r="C146" s="145"/>
      <c r="D146" s="145"/>
      <c r="E146" s="145"/>
      <c r="F146" s="145"/>
      <c r="G146" s="145"/>
      <c r="H146" s="145"/>
      <c r="I146" s="145"/>
      <c r="J146" s="477"/>
      <c r="M146" s="147"/>
    </row>
    <row r="147" spans="2:13" ht="16.5" customHeight="1" thickBot="1" thickTop="1">
      <c r="B147" s="478">
        <v>125</v>
      </c>
      <c r="C147" s="479" t="s">
        <v>192</v>
      </c>
      <c r="D147" s="480" t="s">
        <v>112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9.136</v>
      </c>
      <c r="J147" s="483">
        <v>9.09</v>
      </c>
      <c r="K147" s="153" t="s">
        <v>59</v>
      </c>
      <c r="M147" s="484">
        <f>+(J147-I147)/I147</f>
        <v>-0.005035026269702209</v>
      </c>
    </row>
    <row r="148" spans="2:13" ht="16.5" customHeight="1" thickBot="1" thickTop="1">
      <c r="B148" s="478">
        <v>126</v>
      </c>
      <c r="C148" s="485" t="s">
        <v>193</v>
      </c>
      <c r="D148" s="486" t="s">
        <v>130</v>
      </c>
      <c r="E148" s="487">
        <v>41982</v>
      </c>
      <c r="F148" s="488" t="s">
        <v>131</v>
      </c>
      <c r="G148" s="488" t="s">
        <v>131</v>
      </c>
      <c r="H148" s="475">
        <v>86.378</v>
      </c>
      <c r="I148" s="475">
        <v>76.184</v>
      </c>
      <c r="J148" s="489" t="s">
        <v>49</v>
      </c>
      <c r="K148" s="153" t="s">
        <v>59</v>
      </c>
      <c r="M148" s="484" t="e">
        <f>+(J148-I148)/I148</f>
        <v>#VALUE!</v>
      </c>
    </row>
    <row r="149" spans="2:13" ht="16.5" customHeight="1" thickBot="1" thickTop="1">
      <c r="B149" s="478">
        <v>127</v>
      </c>
      <c r="C149" s="485" t="s">
        <v>194</v>
      </c>
      <c r="D149" s="490" t="s">
        <v>12</v>
      </c>
      <c r="E149" s="487">
        <v>42506</v>
      </c>
      <c r="F149" s="488" t="s">
        <v>131</v>
      </c>
      <c r="G149" s="488" t="s">
        <v>131</v>
      </c>
      <c r="H149" s="475" t="s">
        <v>165</v>
      </c>
      <c r="I149" s="491">
        <v>10013.017</v>
      </c>
      <c r="J149" s="491">
        <v>10014.541</v>
      </c>
      <c r="K149" s="153" t="s">
        <v>59</v>
      </c>
      <c r="M149" s="484">
        <f>+(J149-I149)/I149</f>
        <v>0.00015220187881429068</v>
      </c>
    </row>
    <row r="150" spans="2:11" s="494" customFormat="1" ht="13.5" thickTop="1">
      <c r="B150" s="492"/>
      <c r="C150" s="8"/>
      <c r="D150" s="8"/>
      <c r="E150" s="8"/>
      <c r="F150" s="8"/>
      <c r="G150" s="8"/>
      <c r="H150" s="8"/>
      <c r="I150" s="8"/>
      <c r="J150" s="8"/>
      <c r="K150" s="493"/>
    </row>
    <row r="151" s="494" customFormat="1" ht="12.75">
      <c r="B151" s="492" t="s">
        <v>195</v>
      </c>
    </row>
    <row r="152" spans="2:13" s="494" customFormat="1" ht="15">
      <c r="B152" s="492" t="s">
        <v>196</v>
      </c>
      <c r="C152" s="8"/>
      <c r="D152" s="495"/>
      <c r="E152" s="496"/>
      <c r="F152" s="497"/>
      <c r="G152" s="496"/>
      <c r="H152" s="496"/>
      <c r="I152" s="496"/>
      <c r="J152" s="498"/>
      <c r="M152" s="499"/>
    </row>
    <row r="153" spans="2:13" s="494" customFormat="1" ht="15">
      <c r="B153" s="492"/>
      <c r="E153" s="496"/>
      <c r="F153" s="497"/>
      <c r="G153" s="71"/>
      <c r="H153" s="496"/>
      <c r="I153" s="71"/>
      <c r="J153" s="498"/>
      <c r="M153" s="499"/>
    </row>
    <row r="154" spans="2:13" s="494" customFormat="1" ht="15">
      <c r="B154" s="500"/>
      <c r="D154" s="495"/>
      <c r="E154" s="496"/>
      <c r="F154" s="496"/>
      <c r="G154" s="71" t="s">
        <v>197</v>
      </c>
      <c r="H154" s="496"/>
      <c r="I154" s="496"/>
      <c r="J154" s="498"/>
      <c r="M154" s="499"/>
    </row>
    <row r="155" spans="2:13" s="494" customFormat="1" ht="15">
      <c r="B155" s="500"/>
      <c r="C155" s="495"/>
      <c r="D155" s="495"/>
      <c r="E155" s="496" t="s">
        <v>198</v>
      </c>
      <c r="F155" s="496"/>
      <c r="G155" s="496"/>
      <c r="H155" s="496"/>
      <c r="I155" s="496"/>
      <c r="J155" s="498"/>
      <c r="M155" s="499"/>
    </row>
    <row r="156" spans="2:13" s="494" customFormat="1" ht="15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">
      <c r="B159" s="500"/>
      <c r="C159" s="495"/>
      <c r="D159" s="495"/>
      <c r="E159" s="496"/>
      <c r="F159" s="496" t="s">
        <v>199</v>
      </c>
      <c r="G159" s="496"/>
      <c r="H159" s="496"/>
      <c r="I159" s="496"/>
      <c r="J159" s="498"/>
      <c r="M159" s="499"/>
    </row>
    <row r="160" spans="2:13" s="494" customFormat="1" ht="15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">
      <c r="B510" s="500"/>
      <c r="C510" s="495"/>
      <c r="D510" s="495"/>
      <c r="E510" s="496"/>
      <c r="F510" s="496"/>
      <c r="G510" s="496"/>
      <c r="H510" s="496"/>
      <c r="I510" s="496"/>
      <c r="J510" s="498"/>
      <c r="M510" s="499"/>
    </row>
    <row r="511" spans="2:13" s="494" customFormat="1" ht="15">
      <c r="B511" s="500"/>
      <c r="C511" s="495"/>
      <c r="D511" s="495"/>
      <c r="E511" s="496"/>
      <c r="F511" s="496"/>
      <c r="G511" s="496"/>
      <c r="H511" s="496"/>
      <c r="I511" s="496"/>
      <c r="J511" s="498"/>
      <c r="M511" s="499"/>
    </row>
    <row r="512" spans="2:13" s="494" customFormat="1" ht="15">
      <c r="B512" s="500"/>
      <c r="C512" s="495"/>
      <c r="D512" s="495"/>
      <c r="E512" s="496"/>
      <c r="F512" s="496"/>
      <c r="G512" s="496"/>
      <c r="H512" s="496"/>
      <c r="I512" s="496"/>
      <c r="J512" s="498"/>
      <c r="M512" s="499"/>
    </row>
    <row r="513" spans="2:13" s="494" customFormat="1" ht="15">
      <c r="B513" s="500"/>
      <c r="C513" s="495"/>
      <c r="D513" s="495"/>
      <c r="E513" s="496"/>
      <c r="F513" s="496"/>
      <c r="G513" s="496"/>
      <c r="H513" s="496"/>
      <c r="I513" s="496"/>
      <c r="J513" s="498"/>
      <c r="M513" s="499"/>
    </row>
    <row r="514" spans="2:13" s="494" customFormat="1" ht="15">
      <c r="B514" s="500"/>
      <c r="C514" s="495"/>
      <c r="D514" s="495"/>
      <c r="E514" s="496"/>
      <c r="F514" s="496"/>
      <c r="G514" s="496"/>
      <c r="H514" s="496"/>
      <c r="I514" s="496"/>
      <c r="J514" s="498"/>
      <c r="M514" s="499"/>
    </row>
    <row r="515" spans="2:13" s="494" customFormat="1" ht="15">
      <c r="B515" s="500"/>
      <c r="C515" s="495"/>
      <c r="D515" s="495"/>
      <c r="E515" s="496"/>
      <c r="F515" s="496"/>
      <c r="G515" s="496"/>
      <c r="H515" s="496"/>
      <c r="I515" s="496"/>
      <c r="J515" s="498"/>
      <c r="M515" s="9"/>
    </row>
    <row r="516" spans="2:13" s="494" customFormat="1" ht="15">
      <c r="B516" s="500"/>
      <c r="C516" s="495"/>
      <c r="D516" s="495"/>
      <c r="E516" s="496"/>
      <c r="F516" s="496"/>
      <c r="G516" s="496"/>
      <c r="H516" s="496"/>
      <c r="I516" s="496"/>
      <c r="J516" s="498"/>
      <c r="M516" s="9"/>
    </row>
    <row r="524" ht="15">
      <c r="B524" s="492"/>
    </row>
    <row r="525" spans="2:10" ht="15">
      <c r="B525" s="492"/>
      <c r="C525" s="8"/>
      <c r="D525" s="8"/>
      <c r="E525" s="8"/>
      <c r="F525" s="8"/>
      <c r="G525" s="8"/>
      <c r="H525" s="8"/>
      <c r="I525" s="8"/>
      <c r="J525" s="501"/>
    </row>
    <row r="526" spans="2:10" ht="15">
      <c r="B526" s="492"/>
      <c r="C526" s="8"/>
      <c r="D526" s="8"/>
      <c r="E526" s="8"/>
      <c r="F526" s="8"/>
      <c r="G526" s="8"/>
      <c r="H526" s="8"/>
      <c r="I526" s="8"/>
      <c r="J526" s="501"/>
    </row>
    <row r="527" spans="2:10" ht="15">
      <c r="B527" s="492"/>
      <c r="C527" s="8"/>
      <c r="D527" s="8"/>
      <c r="E527" s="8"/>
      <c r="F527" s="8"/>
      <c r="G527" s="8"/>
      <c r="H527" s="8"/>
      <c r="I527" s="8"/>
      <c r="J527" s="501"/>
    </row>
    <row r="528" spans="2:10" ht="15">
      <c r="B528" s="492"/>
      <c r="C528" s="8"/>
      <c r="D528" s="8"/>
      <c r="E528" s="8"/>
      <c r="F528" s="8"/>
      <c r="G528" s="8"/>
      <c r="H528" s="8"/>
      <c r="I528" s="8"/>
      <c r="J528" s="501"/>
    </row>
    <row r="529" spans="2:10" ht="15">
      <c r="B529" s="492"/>
      <c r="C529" s="8"/>
      <c r="D529" s="8"/>
      <c r="E529" s="8"/>
      <c r="F529" s="8"/>
      <c r="G529" s="8"/>
      <c r="H529" s="8"/>
      <c r="I529" s="8"/>
      <c r="J529" s="501"/>
    </row>
    <row r="530" spans="2:10" ht="15">
      <c r="B530" s="492"/>
      <c r="C530" s="8"/>
      <c r="D530" s="8"/>
      <c r="E530" s="8"/>
      <c r="F530" s="8"/>
      <c r="G530" s="8"/>
      <c r="H530" s="8"/>
      <c r="I530" s="8"/>
      <c r="J530" s="501"/>
    </row>
    <row r="531" spans="2:10" ht="15">
      <c r="B531" s="492"/>
      <c r="C531" s="8"/>
      <c r="D531" s="8"/>
      <c r="E531" s="8"/>
      <c r="F531" s="8"/>
      <c r="G531" s="8"/>
      <c r="H531" s="8"/>
      <c r="I531" s="8"/>
      <c r="J531" s="501"/>
    </row>
    <row r="532" spans="2:10" ht="15">
      <c r="B532" s="492"/>
      <c r="C532" s="8"/>
      <c r="D532" s="8"/>
      <c r="E532" s="8"/>
      <c r="F532" s="8"/>
      <c r="G532" s="8"/>
      <c r="H532" s="8"/>
      <c r="I532" s="8"/>
      <c r="J532" s="501"/>
    </row>
    <row r="533" spans="2:10" ht="15">
      <c r="B533" s="492"/>
      <c r="C533" s="8"/>
      <c r="D533" s="8"/>
      <c r="E533" s="8"/>
      <c r="F533" s="8"/>
      <c r="G533" s="8"/>
      <c r="H533" s="8"/>
      <c r="I533" s="8"/>
      <c r="J533" s="501"/>
    </row>
    <row r="534" spans="2:10" ht="15">
      <c r="B534" s="492"/>
      <c r="C534" s="8"/>
      <c r="D534" s="8"/>
      <c r="E534" s="8"/>
      <c r="F534" s="8"/>
      <c r="G534" s="8"/>
      <c r="H534" s="8"/>
      <c r="I534" s="8"/>
      <c r="J534" s="501"/>
    </row>
    <row r="535" spans="2:10" ht="15">
      <c r="B535" s="492"/>
      <c r="C535" s="8"/>
      <c r="D535" s="8"/>
      <c r="E535" s="8"/>
      <c r="F535" s="8"/>
      <c r="G535" s="8"/>
      <c r="H535" s="8"/>
      <c r="I535" s="8"/>
      <c r="J535" s="501"/>
    </row>
    <row r="536" spans="2:10" ht="15">
      <c r="B536" s="492"/>
      <c r="C536" s="8"/>
      <c r="D536" s="8"/>
      <c r="E536" s="8"/>
      <c r="F536" s="8"/>
      <c r="G536" s="8"/>
      <c r="H536" s="8"/>
      <c r="I536" s="8"/>
      <c r="J536" s="501"/>
    </row>
    <row r="537" spans="2:10" ht="15">
      <c r="B537" s="492"/>
      <c r="C537" s="8"/>
      <c r="D537" s="8"/>
      <c r="E537" s="8"/>
      <c r="F537" s="8"/>
      <c r="G537" s="8"/>
      <c r="H537" s="8"/>
      <c r="I537" s="8"/>
      <c r="J537" s="501"/>
    </row>
    <row r="538" spans="2:10" ht="15">
      <c r="B538" s="492"/>
      <c r="C538" s="8"/>
      <c r="D538" s="8"/>
      <c r="E538" s="8"/>
      <c r="F538" s="8"/>
      <c r="G538" s="8"/>
      <c r="H538" s="8"/>
      <c r="I538" s="8"/>
      <c r="J538" s="501"/>
    </row>
    <row r="539" spans="2:10" ht="15">
      <c r="B539" s="492"/>
      <c r="C539" s="8"/>
      <c r="D539" s="8"/>
      <c r="E539" s="8"/>
      <c r="F539" s="8"/>
      <c r="G539" s="8"/>
      <c r="H539" s="8"/>
      <c r="I539" s="8"/>
      <c r="J539" s="501"/>
    </row>
    <row r="540" spans="2:10" ht="15">
      <c r="B540" s="492"/>
      <c r="C540" s="8"/>
      <c r="D540" s="8"/>
      <c r="E540" s="8"/>
      <c r="F540" s="8"/>
      <c r="G540" s="8"/>
      <c r="H540" s="8"/>
      <c r="I540" s="8"/>
      <c r="J540" s="501"/>
    </row>
    <row r="541" spans="2:10" ht="15">
      <c r="B541" s="492"/>
      <c r="C541" s="8"/>
      <c r="D541" s="8"/>
      <c r="E541" s="8"/>
      <c r="F541" s="8"/>
      <c r="G541" s="8"/>
      <c r="H541" s="8"/>
      <c r="I541" s="8"/>
      <c r="J541" s="501"/>
    </row>
    <row r="542" spans="2:10" ht="15">
      <c r="B542" s="492"/>
      <c r="C542" s="8"/>
      <c r="D542" s="8"/>
      <c r="E542" s="8"/>
      <c r="F542" s="8"/>
      <c r="G542" s="8"/>
      <c r="H542" s="8"/>
      <c r="I542" s="8"/>
      <c r="J542" s="501"/>
    </row>
    <row r="543" spans="2:10" ht="15">
      <c r="B543" s="492"/>
      <c r="C543" s="8"/>
      <c r="D543" s="8"/>
      <c r="E543" s="8"/>
      <c r="F543" s="8"/>
      <c r="G543" s="8"/>
      <c r="H543" s="8"/>
      <c r="I543" s="8"/>
      <c r="J543" s="501"/>
    </row>
    <row r="544" spans="2:10" ht="15">
      <c r="B544" s="492"/>
      <c r="C544" s="8"/>
      <c r="D544" s="8"/>
      <c r="E544" s="8"/>
      <c r="F544" s="8"/>
      <c r="G544" s="8"/>
      <c r="H544" s="8"/>
      <c r="I544" s="8"/>
      <c r="J544" s="501"/>
    </row>
    <row r="545" spans="2:10" ht="15">
      <c r="B545" s="492"/>
      <c r="C545" s="8"/>
      <c r="D545" s="8"/>
      <c r="E545" s="8"/>
      <c r="F545" s="8"/>
      <c r="G545" s="8"/>
      <c r="H545" s="8"/>
      <c r="I545" s="8"/>
      <c r="J545" s="501"/>
    </row>
    <row r="546" spans="2:10" ht="15">
      <c r="B546" s="492"/>
      <c r="C546" s="8"/>
      <c r="D546" s="8"/>
      <c r="E546" s="8"/>
      <c r="F546" s="8"/>
      <c r="G546" s="8"/>
      <c r="H546" s="8"/>
      <c r="I546" s="8"/>
      <c r="J546" s="501"/>
    </row>
    <row r="547" spans="2:10" ht="15">
      <c r="B547" s="492"/>
      <c r="C547" s="8"/>
      <c r="D547" s="8"/>
      <c r="E547" s="8"/>
      <c r="F547" s="8"/>
      <c r="G547" s="8"/>
      <c r="H547" s="8"/>
      <c r="I547" s="8"/>
      <c r="J547" s="501"/>
    </row>
    <row r="548" spans="2:10" ht="15">
      <c r="B548" s="492"/>
      <c r="C548" s="8"/>
      <c r="D548" s="8"/>
      <c r="E548" s="8"/>
      <c r="F548" s="8"/>
      <c r="G548" s="8"/>
      <c r="H548" s="8"/>
      <c r="I548" s="8"/>
      <c r="J548" s="501"/>
    </row>
    <row r="549" spans="2:10" ht="15">
      <c r="B549" s="492"/>
      <c r="C549" s="8"/>
      <c r="D549" s="8"/>
      <c r="E549" s="8"/>
      <c r="F549" s="8"/>
      <c r="G549" s="8"/>
      <c r="H549" s="8"/>
      <c r="I549" s="8"/>
      <c r="J549" s="501"/>
    </row>
    <row r="550" spans="2:10" ht="15">
      <c r="B550" s="492"/>
      <c r="C550" s="8"/>
      <c r="D550" s="8"/>
      <c r="E550" s="8"/>
      <c r="F550" s="8"/>
      <c r="G550" s="8"/>
      <c r="H550" s="8"/>
      <c r="I550" s="8"/>
      <c r="J550" s="501"/>
    </row>
    <row r="551" spans="2:10" ht="15">
      <c r="B551" s="492"/>
      <c r="C551" s="8"/>
      <c r="D551" s="8"/>
      <c r="E551" s="8"/>
      <c r="F551" s="8"/>
      <c r="G551" s="8"/>
      <c r="H551" s="8"/>
      <c r="I551" s="8"/>
      <c r="J551" s="501"/>
    </row>
    <row r="552" spans="2:10" ht="15">
      <c r="B552" s="492"/>
      <c r="C552" s="8"/>
      <c r="D552" s="8"/>
      <c r="E552" s="8"/>
      <c r="F552" s="8"/>
      <c r="G552" s="8"/>
      <c r="H552" s="8"/>
      <c r="I552" s="8"/>
      <c r="J552" s="501"/>
    </row>
    <row r="553" spans="2:10" ht="15">
      <c r="B553" s="492"/>
      <c r="C553" s="8"/>
      <c r="D553" s="8"/>
      <c r="E553" s="8"/>
      <c r="F553" s="8"/>
      <c r="G553" s="8"/>
      <c r="H553" s="8"/>
      <c r="I553" s="8"/>
      <c r="J553" s="501"/>
    </row>
    <row r="554" spans="2:10" ht="15">
      <c r="B554" s="492"/>
      <c r="C554" s="8"/>
      <c r="D554" s="8"/>
      <c r="E554" s="8"/>
      <c r="F554" s="8"/>
      <c r="G554" s="8"/>
      <c r="H554" s="8"/>
      <c r="I554" s="8"/>
      <c r="J554" s="501"/>
    </row>
    <row r="555" spans="2:10" ht="15">
      <c r="B555" s="492"/>
      <c r="C555" s="8"/>
      <c r="D555" s="8"/>
      <c r="E555" s="8"/>
      <c r="F555" s="8"/>
      <c r="G555" s="8"/>
      <c r="H555" s="8"/>
      <c r="I555" s="8"/>
      <c r="J555" s="501"/>
    </row>
    <row r="556" spans="2:10" ht="15">
      <c r="B556" s="492"/>
      <c r="C556" s="8"/>
      <c r="D556" s="8"/>
      <c r="E556" s="8"/>
      <c r="F556" s="8"/>
      <c r="G556" s="8"/>
      <c r="H556" s="8"/>
      <c r="I556" s="8"/>
      <c r="J556" s="501"/>
    </row>
    <row r="557" spans="2:10" ht="15">
      <c r="B557" s="492"/>
      <c r="C557" s="8"/>
      <c r="D557" s="8"/>
      <c r="E557" s="8"/>
      <c r="F557" s="8"/>
      <c r="G557" s="8"/>
      <c r="H557" s="8"/>
      <c r="I557" s="8"/>
      <c r="J557" s="501"/>
    </row>
    <row r="558" spans="2:10" ht="15">
      <c r="B558" s="492"/>
      <c r="C558" s="8"/>
      <c r="D558" s="8"/>
      <c r="E558" s="8"/>
      <c r="F558" s="8"/>
      <c r="G558" s="8"/>
      <c r="H558" s="8"/>
      <c r="I558" s="8"/>
      <c r="J558" s="501"/>
    </row>
    <row r="559" spans="2:10" ht="15">
      <c r="B559" s="492"/>
      <c r="C559" s="8"/>
      <c r="D559" s="8"/>
      <c r="E559" s="8"/>
      <c r="F559" s="8"/>
      <c r="G559" s="8"/>
      <c r="H559" s="8"/>
      <c r="I559" s="8"/>
      <c r="J559" s="501"/>
    </row>
    <row r="560" spans="2:10" ht="15">
      <c r="B560" s="492"/>
      <c r="C560" s="8"/>
      <c r="D560" s="8"/>
      <c r="E560" s="8"/>
      <c r="F560" s="8"/>
      <c r="G560" s="8"/>
      <c r="H560" s="8"/>
      <c r="I560" s="8"/>
      <c r="J560" s="501"/>
    </row>
    <row r="561" spans="2:10" ht="15">
      <c r="B561" s="492"/>
      <c r="C561" s="8"/>
      <c r="D561" s="8"/>
      <c r="E561" s="8"/>
      <c r="F561" s="8"/>
      <c r="G561" s="8"/>
      <c r="H561" s="8"/>
      <c r="I561" s="8"/>
      <c r="J561" s="501"/>
    </row>
    <row r="562" spans="2:10" ht="15">
      <c r="B562" s="492"/>
      <c r="C562" s="8"/>
      <c r="D562" s="8"/>
      <c r="E562" s="8"/>
      <c r="F562" s="8"/>
      <c r="G562" s="8"/>
      <c r="H562" s="8"/>
      <c r="I562" s="8"/>
      <c r="J562" s="501"/>
    </row>
    <row r="563" spans="2:10" ht="15">
      <c r="B563" s="492"/>
      <c r="C563" s="8"/>
      <c r="D563" s="8"/>
      <c r="E563" s="8"/>
      <c r="F563" s="8"/>
      <c r="G563" s="8"/>
      <c r="H563" s="8"/>
      <c r="I563" s="8"/>
      <c r="J563" s="501"/>
    </row>
    <row r="564" spans="2:10" ht="15">
      <c r="B564" s="492"/>
      <c r="C564" s="8"/>
      <c r="D564" s="8"/>
      <c r="E564" s="8"/>
      <c r="F564" s="8"/>
      <c r="G564" s="8"/>
      <c r="H564" s="8"/>
      <c r="I564" s="8"/>
      <c r="J564" s="501"/>
    </row>
    <row r="565" spans="2:10" ht="15">
      <c r="B565" s="492"/>
      <c r="C565" s="8"/>
      <c r="D565" s="8"/>
      <c r="E565" s="8"/>
      <c r="F565" s="8"/>
      <c r="G565" s="8"/>
      <c r="H565" s="8"/>
      <c r="I565" s="8"/>
      <c r="J565" s="501"/>
    </row>
    <row r="566" spans="2:10" ht="15">
      <c r="B566" s="492"/>
      <c r="C566" s="8"/>
      <c r="D566" s="8"/>
      <c r="E566" s="8"/>
      <c r="F566" s="8"/>
      <c r="G566" s="8"/>
      <c r="H566" s="8"/>
      <c r="I566" s="8"/>
      <c r="J566" s="501"/>
    </row>
    <row r="567" spans="2:10" ht="15">
      <c r="B567" s="492"/>
      <c r="C567" s="8"/>
      <c r="D567" s="8"/>
      <c r="E567" s="8"/>
      <c r="F567" s="8"/>
      <c r="G567" s="8"/>
      <c r="H567" s="8"/>
      <c r="I567" s="8"/>
      <c r="J567" s="501"/>
    </row>
    <row r="568" spans="2:10" ht="15">
      <c r="B568" s="492"/>
      <c r="C568" s="8"/>
      <c r="D568" s="8"/>
      <c r="E568" s="8"/>
      <c r="F568" s="8"/>
      <c r="G568" s="8"/>
      <c r="H568" s="8"/>
      <c r="I568" s="8"/>
      <c r="J568" s="501"/>
    </row>
    <row r="569" spans="2:10" ht="15">
      <c r="B569" s="492"/>
      <c r="C569" s="8"/>
      <c r="D569" s="8"/>
      <c r="E569" s="8"/>
      <c r="F569" s="8"/>
      <c r="G569" s="8"/>
      <c r="H569" s="8"/>
      <c r="I569" s="8"/>
      <c r="J569" s="501"/>
    </row>
    <row r="570" spans="2:10" ht="15">
      <c r="B570" s="492"/>
      <c r="C570" s="8"/>
      <c r="D570" s="8"/>
      <c r="E570" s="8"/>
      <c r="F570" s="8"/>
      <c r="G570" s="8"/>
      <c r="H570" s="8"/>
      <c r="I570" s="8"/>
      <c r="J570" s="501"/>
    </row>
    <row r="571" spans="3:10" ht="15">
      <c r="C571" s="8"/>
      <c r="D571" s="8"/>
      <c r="E571" s="8"/>
      <c r="F571" s="8"/>
      <c r="G571" s="8"/>
      <c r="H571" s="8"/>
      <c r="I571" s="8"/>
      <c r="J571" s="501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2016-06-27T12:44:04Z</dcterms:created>
  <dcterms:modified xsi:type="dcterms:W3CDTF">2016-06-27T12:44:23Z</dcterms:modified>
  <cp:category/>
  <cp:version/>
  <cp:contentType/>
  <cp:contentStatus/>
</cp:coreProperties>
</file>