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5-02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<sst xmlns="http://schemas.openxmlformats.org/spreadsheetml/2006/main" count="353" uniqueCount="200">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</sst>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workbookViewId="0" topLeftCell="B70">
      <selection activeCell="Q76" sqref="Q76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0" customWidth="1"/>
    <col min="4" max="4" width="32.8515625" style="500" customWidth="1"/>
    <col min="5" max="5" width="11.8515625" style="501" customWidth="1"/>
    <col min="6" max="6" width="12.57421875" style="501" customWidth="1"/>
    <col min="7" max="7" width="10.140625" style="501" customWidth="1"/>
    <col min="8" max="8" width="13.421875" style="501" customWidth="1"/>
    <col min="9" max="9" width="15.00390625" style="501" customWidth="1"/>
    <col min="10" max="10" width="13.1406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159.213</v>
      </c>
      <c r="J6" s="37">
        <v>159.228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107.461</v>
      </c>
      <c r="J7" s="47">
        <v>107.473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92.265</v>
      </c>
      <c r="J8" s="54">
        <v>92.275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14.155</v>
      </c>
      <c r="J10" s="60">
        <v>14.157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103.525</v>
      </c>
      <c r="J11" s="66">
        <v>103.536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1.453</v>
      </c>
      <c r="J13" s="37">
        <v>1.454</v>
      </c>
      <c r="K13" s="71" t="s">
        <v>23</v>
      </c>
      <c r="L13" s="38"/>
      <c r="M13" s="39">
        <f aca="true" t="shared" si="0" ref="M13">+(J13-I13)/I13</f>
        <v>0.0006882312456984789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102.137</v>
      </c>
      <c r="J14" s="76">
        <v>102.217</v>
      </c>
      <c r="K14" s="77"/>
      <c r="L14" s="78">
        <v>12769294</v>
      </c>
      <c r="M14" s="79">
        <f>+(J14-I14)/I14</f>
        <v>0.0007832616975238973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38.951</v>
      </c>
      <c r="J16" s="37">
        <v>38.954</v>
      </c>
      <c r="K16" s="38"/>
      <c r="L16" s="38"/>
      <c r="M16" s="85">
        <f aca="true" t="shared" si="1" ref="M16:M17">+(J16-I16)/I16</f>
        <v>7.701984544684639E-05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52.848</v>
      </c>
      <c r="J17" s="90">
        <v>52.853</v>
      </c>
      <c r="K17" s="38"/>
      <c r="L17" s="38"/>
      <c r="M17" s="85">
        <f t="shared" si="1"/>
        <v>9.461095973362394E-05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137.336</v>
      </c>
      <c r="J19" s="37">
        <v>136.426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499.87</v>
      </c>
      <c r="J20" s="104">
        <v>496.348</v>
      </c>
      <c r="K20" s="38"/>
      <c r="L20" s="38"/>
      <c r="M20" s="39"/>
      <c r="N20" s="38"/>
    </row>
    <row r="21" spans="2:14" ht="14.25" customHeight="1" thickBot="1" thickTop="1">
      <c r="B21" s="98">
        <f aca="true" t="shared" si="2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119.817</v>
      </c>
      <c r="J21" s="104">
        <v>119.128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2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125.428</v>
      </c>
      <c r="J22" s="104">
        <v>125.009</v>
      </c>
      <c r="K22" s="38"/>
      <c r="L22" s="38"/>
      <c r="M22" s="39"/>
      <c r="N22" s="38"/>
    </row>
    <row r="23" spans="2:14" ht="17.25" customHeight="1" thickBot="1" thickTop="1">
      <c r="B23" s="98">
        <f t="shared" si="2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136.766</v>
      </c>
      <c r="J23" s="104">
        <v>136.003</v>
      </c>
      <c r="K23" s="38"/>
      <c r="L23" s="38"/>
      <c r="M23" s="39"/>
      <c r="N23" s="38"/>
    </row>
    <row r="24" spans="2:14" ht="15.75" customHeight="1" thickBot="1" thickTop="1">
      <c r="B24" s="98">
        <f t="shared" si="2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119.696</v>
      </c>
      <c r="J24" s="104">
        <v>119.153</v>
      </c>
      <c r="K24" s="38"/>
      <c r="L24" s="38"/>
      <c r="M24" s="39"/>
      <c r="N24" s="38"/>
    </row>
    <row r="25" spans="2:14" ht="17.25" customHeight="1" thickBot="1" thickTop="1">
      <c r="B25" s="98">
        <f t="shared" si="2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94.748</v>
      </c>
      <c r="J25" s="104">
        <v>94.383</v>
      </c>
      <c r="K25" s="38"/>
      <c r="L25" s="38"/>
      <c r="M25" s="39"/>
      <c r="N25" s="38"/>
    </row>
    <row r="26" spans="2:14" ht="17.25" customHeight="1" thickBot="1" thickTop="1">
      <c r="B26" s="98">
        <f t="shared" si="2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141.696</v>
      </c>
      <c r="J26" s="104">
        <v>141.24</v>
      </c>
      <c r="K26" s="38"/>
      <c r="L26" s="38"/>
      <c r="M26" s="39"/>
      <c r="N26" s="38"/>
    </row>
    <row r="27" spans="2:14" ht="17.25" customHeight="1" thickBot="1" thickTop="1">
      <c r="B27" s="98">
        <f t="shared" si="2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90.555</v>
      </c>
      <c r="J27" s="104">
        <v>90.095</v>
      </c>
      <c r="K27" s="38"/>
      <c r="L27" s="38"/>
      <c r="M27" s="39"/>
      <c r="N27" s="38"/>
    </row>
    <row r="28" spans="2:14" ht="17.25" customHeight="1" thickBot="1" thickTop="1">
      <c r="B28" s="98">
        <f t="shared" si="2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92.937</v>
      </c>
      <c r="J28" s="114">
        <v>92.629</v>
      </c>
      <c r="K28" s="38"/>
      <c r="L28" s="38"/>
      <c r="M28" s="39"/>
      <c r="N28" s="38"/>
    </row>
    <row r="29" spans="2:14" ht="17.25" customHeight="1" thickBot="1" thickTop="1">
      <c r="B29" s="98">
        <f t="shared" si="2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131.138</v>
      </c>
      <c r="J29" s="116">
        <v>130.492</v>
      </c>
      <c r="K29" s="38"/>
      <c r="L29" s="38"/>
      <c r="M29" s="39"/>
      <c r="N29" s="38"/>
    </row>
    <row r="30" spans="2:14" ht="15" customHeight="1" thickBot="1" thickTop="1">
      <c r="B30" s="98">
        <f t="shared" si="2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122.711</v>
      </c>
      <c r="J30" s="114">
        <v>122.229</v>
      </c>
      <c r="K30" s="38"/>
      <c r="L30" s="38"/>
      <c r="M30" s="39"/>
      <c r="N30" s="38"/>
    </row>
    <row r="31" spans="2:14" ht="15" customHeight="1" thickBot="1" thickTop="1">
      <c r="B31" s="98">
        <f t="shared" si="2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79.944</v>
      </c>
      <c r="J31" s="123">
        <v>79.534</v>
      </c>
      <c r="K31" s="38"/>
      <c r="L31" s="38"/>
      <c r="M31" s="39"/>
      <c r="N31" s="38"/>
    </row>
    <row r="32" spans="2:14" ht="15" customHeight="1" thickBot="1" thickTop="1">
      <c r="B32" s="98">
        <f t="shared" si="2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106.367</v>
      </c>
      <c r="J32" s="123">
        <v>106.118</v>
      </c>
      <c r="K32" s="38"/>
      <c r="L32" s="38"/>
      <c r="M32" s="39"/>
      <c r="N32" s="38"/>
    </row>
    <row r="33" spans="2:14" ht="15" customHeight="1" thickBot="1" thickTop="1">
      <c r="B33" s="98">
        <f t="shared" si="2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94.336</v>
      </c>
      <c r="J33" s="123">
        <v>94.021</v>
      </c>
      <c r="K33" s="38"/>
      <c r="L33" s="38"/>
      <c r="M33" s="39"/>
      <c r="N33" s="38"/>
    </row>
    <row r="34" spans="2:14" ht="15" customHeight="1" thickBot="1" thickTop="1">
      <c r="B34" s="98">
        <f t="shared" si="2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99.29</v>
      </c>
      <c r="J34" s="123">
        <v>98.91</v>
      </c>
      <c r="K34" s="38"/>
      <c r="L34" s="38"/>
      <c r="M34" s="39"/>
      <c r="N34" s="38"/>
    </row>
    <row r="35" spans="2:14" ht="15" customHeight="1" thickBot="1" thickTop="1">
      <c r="B35" s="98">
        <f t="shared" si="2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101.866</v>
      </c>
      <c r="J35" s="123">
        <v>101.375</v>
      </c>
      <c r="K35" s="38"/>
      <c r="L35" s="38"/>
      <c r="M35" s="39"/>
      <c r="N35" s="38"/>
    </row>
    <row r="36" spans="2:14" ht="15" customHeight="1" thickBot="1" thickTop="1">
      <c r="B36" s="136">
        <f t="shared" si="2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18.431</v>
      </c>
      <c r="J36" s="142">
        <v>18.33</v>
      </c>
      <c r="K36" s="143"/>
      <c r="L36" s="30"/>
      <c r="M36" s="144">
        <f>+(J36-I36)/I36</f>
        <v>-0.0054798979979383995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1499.742</v>
      </c>
      <c r="J38" s="153">
        <v>1504.66</v>
      </c>
      <c r="K38" s="154" t="s">
        <v>58</v>
      </c>
      <c r="M38" s="79">
        <f aca="true" t="shared" si="3" ref="M38:M56">+(J38-I38)/I38</f>
        <v>0.0032792306943461745</v>
      </c>
    </row>
    <row r="39" spans="2:13" ht="17.25" customHeight="1" thickBot="1" thickTop="1">
      <c r="B39" s="81">
        <f>+B38+1</f>
        <v>29</v>
      </c>
      <c r="C39" s="155" t="s">
        <v>59</v>
      </c>
      <c r="D39" s="156" t="s">
        <v>32</v>
      </c>
      <c r="E39" s="157">
        <v>38022</v>
      </c>
      <c r="F39" s="158"/>
      <c r="G39" s="159"/>
      <c r="H39" s="160">
        <v>2255.016</v>
      </c>
      <c r="I39" s="160">
        <v>2244.555</v>
      </c>
      <c r="J39" s="160">
        <v>2242.889</v>
      </c>
      <c r="K39" s="161" t="s">
        <v>60</v>
      </c>
      <c r="M39" s="79">
        <f t="shared" si="3"/>
        <v>-0.0007422406668581133</v>
      </c>
    </row>
    <row r="40" spans="2:13" ht="17.25" customHeight="1" thickBot="1" thickTop="1">
      <c r="B40" s="81">
        <f aca="true" t="shared" si="4" ref="B40:B56">+B39+1</f>
        <v>30</v>
      </c>
      <c r="C40" s="127" t="s">
        <v>61</v>
      </c>
      <c r="D40" s="162" t="s">
        <v>28</v>
      </c>
      <c r="E40" s="163">
        <v>40210</v>
      </c>
      <c r="F40" s="158"/>
      <c r="G40" s="164"/>
      <c r="H40" s="165">
        <v>111.969</v>
      </c>
      <c r="I40" s="165">
        <v>116.589</v>
      </c>
      <c r="J40" s="165">
        <v>117.259</v>
      </c>
      <c r="K40" s="166" t="s">
        <v>62</v>
      </c>
      <c r="M40" s="79">
        <f t="shared" si="3"/>
        <v>0.005746682791687052</v>
      </c>
    </row>
    <row r="41" spans="2:13" ht="17.25" customHeight="1" thickBot="1" thickTop="1">
      <c r="B41" s="81">
        <f t="shared" si="4"/>
        <v>31</v>
      </c>
      <c r="C41" s="110" t="s">
        <v>63</v>
      </c>
      <c r="D41" s="105" t="s">
        <v>64</v>
      </c>
      <c r="E41" s="157">
        <v>39745</v>
      </c>
      <c r="F41" s="158"/>
      <c r="G41" s="167"/>
      <c r="H41" s="168">
        <v>103.734</v>
      </c>
      <c r="I41" s="168">
        <v>105.482</v>
      </c>
      <c r="J41" s="168">
        <v>106.622</v>
      </c>
      <c r="K41" s="154" t="s">
        <v>58</v>
      </c>
      <c r="M41" s="79">
        <f t="shared" si="3"/>
        <v>0.010807531142754219</v>
      </c>
    </row>
    <row r="42" spans="2:13" ht="17.25" customHeight="1" thickBot="1" thickTop="1">
      <c r="B42" s="81">
        <f t="shared" si="4"/>
        <v>32</v>
      </c>
      <c r="C42" s="110" t="s">
        <v>65</v>
      </c>
      <c r="D42" s="105" t="s">
        <v>64</v>
      </c>
      <c r="E42" s="157">
        <v>39748</v>
      </c>
      <c r="F42" s="158"/>
      <c r="G42" s="159"/>
      <c r="H42" s="169">
        <v>133.703</v>
      </c>
      <c r="I42" s="169">
        <v>137.699</v>
      </c>
      <c r="J42" s="169">
        <v>138.449</v>
      </c>
      <c r="K42" s="154" t="s">
        <v>58</v>
      </c>
      <c r="M42" s="79">
        <f t="shared" si="3"/>
        <v>0.005446662648240001</v>
      </c>
    </row>
    <row r="43" spans="2:13" ht="17.25" customHeight="1" thickBot="1" thickTop="1">
      <c r="B43" s="81">
        <f t="shared" si="4"/>
        <v>33</v>
      </c>
      <c r="C43" s="110" t="s">
        <v>66</v>
      </c>
      <c r="D43" s="105" t="s">
        <v>35</v>
      </c>
      <c r="E43" s="157">
        <v>39937</v>
      </c>
      <c r="F43" s="158"/>
      <c r="G43" s="159"/>
      <c r="H43" s="169">
        <v>131.067</v>
      </c>
      <c r="I43" s="169">
        <v>137.979</v>
      </c>
      <c r="J43" s="169">
        <v>141.422</v>
      </c>
      <c r="K43" s="154" t="s">
        <v>58</v>
      </c>
      <c r="M43" s="79">
        <f t="shared" si="3"/>
        <v>0.024953072569014006</v>
      </c>
    </row>
    <row r="44" spans="2:13" ht="17.25" customHeight="1" thickBot="1" thickTop="1">
      <c r="B44" s="81">
        <f t="shared" si="4"/>
        <v>34</v>
      </c>
      <c r="C44" s="110" t="s">
        <v>67</v>
      </c>
      <c r="D44" s="105" t="s">
        <v>10</v>
      </c>
      <c r="E44" s="157">
        <v>39888</v>
      </c>
      <c r="F44" s="158"/>
      <c r="G44" s="159"/>
      <c r="H44" s="168">
        <v>14.385</v>
      </c>
      <c r="I44" s="168">
        <v>14.782</v>
      </c>
      <c r="J44" s="168">
        <v>14.977</v>
      </c>
      <c r="K44" s="154" t="s">
        <v>58</v>
      </c>
      <c r="M44" s="79">
        <f t="shared" si="3"/>
        <v>0.013191719659044804</v>
      </c>
    </row>
    <row r="45" spans="2:13" ht="17.25" customHeight="1" thickBot="1" thickTop="1">
      <c r="B45" s="81">
        <f t="shared" si="4"/>
        <v>35</v>
      </c>
      <c r="C45" s="170" t="s">
        <v>68</v>
      </c>
      <c r="D45" s="171" t="s">
        <v>10</v>
      </c>
      <c r="E45" s="172">
        <v>41183</v>
      </c>
      <c r="F45" s="173"/>
      <c r="G45" s="174"/>
      <c r="H45" s="175">
        <v>5000.704</v>
      </c>
      <c r="I45" s="175">
        <v>5026.231</v>
      </c>
      <c r="J45" s="175">
        <v>5028.617</v>
      </c>
      <c r="K45" s="154" t="s">
        <v>58</v>
      </c>
      <c r="M45" s="79">
        <f t="shared" si="3"/>
        <v>0.000474709578608787</v>
      </c>
    </row>
    <row r="46" spans="2:13" ht="17.25" customHeight="1" thickBot="1" thickTop="1">
      <c r="B46" s="81">
        <f t="shared" si="4"/>
        <v>36</v>
      </c>
      <c r="C46" s="176" t="s">
        <v>69</v>
      </c>
      <c r="D46" s="177" t="s">
        <v>10</v>
      </c>
      <c r="E46" s="178">
        <v>41579</v>
      </c>
      <c r="F46" s="179"/>
      <c r="G46" s="180"/>
      <c r="H46" s="181">
        <v>4834.515</v>
      </c>
      <c r="I46" s="181">
        <v>4887</v>
      </c>
      <c r="J46" s="181">
        <v>4885.372</v>
      </c>
      <c r="K46" s="154"/>
      <c r="M46" s="79">
        <f t="shared" si="3"/>
        <v>-0.0003331287088192555</v>
      </c>
    </row>
    <row r="47" spans="2:13" ht="17.25" customHeight="1" thickBot="1" thickTop="1">
      <c r="B47" s="81">
        <f t="shared" si="4"/>
        <v>37</v>
      </c>
      <c r="C47" s="182" t="s">
        <v>70</v>
      </c>
      <c r="D47" s="183" t="s">
        <v>22</v>
      </c>
      <c r="E47" s="184">
        <v>38740</v>
      </c>
      <c r="F47" s="185"/>
      <c r="G47" s="186"/>
      <c r="H47" s="168">
        <v>2.205</v>
      </c>
      <c r="I47" s="168">
        <v>2.302</v>
      </c>
      <c r="J47" s="168">
        <v>2.289</v>
      </c>
      <c r="K47" s="154"/>
      <c r="M47" s="79">
        <f t="shared" si="3"/>
        <v>-0.00564726324934835</v>
      </c>
    </row>
    <row r="48" spans="1:13" ht="17.25" customHeight="1" thickBot="1" thickTop="1">
      <c r="A48" s="8" t="s">
        <v>71</v>
      </c>
      <c r="B48" s="81">
        <f t="shared" si="4"/>
        <v>38</v>
      </c>
      <c r="C48" s="187" t="s">
        <v>72</v>
      </c>
      <c r="D48" s="188" t="s">
        <v>22</v>
      </c>
      <c r="E48" s="189">
        <v>38740</v>
      </c>
      <c r="F48" s="190"/>
      <c r="G48" s="191"/>
      <c r="H48" s="168">
        <v>1.983</v>
      </c>
      <c r="I48" s="168">
        <v>2.048</v>
      </c>
      <c r="J48" s="168">
        <v>2.042</v>
      </c>
      <c r="K48" s="192" t="s">
        <v>23</v>
      </c>
      <c r="M48" s="79">
        <f t="shared" si="3"/>
        <v>-0.002929687500000111</v>
      </c>
    </row>
    <row r="49" spans="2:13" ht="17.25" customHeight="1" thickBot="1" thickTop="1">
      <c r="B49" s="81">
        <f t="shared" si="4"/>
        <v>39</v>
      </c>
      <c r="C49" s="193" t="s">
        <v>73</v>
      </c>
      <c r="D49" s="194" t="s">
        <v>22</v>
      </c>
      <c r="E49" s="195">
        <v>40071</v>
      </c>
      <c r="F49" s="196"/>
      <c r="G49" s="197"/>
      <c r="H49" s="168">
        <v>1.013</v>
      </c>
      <c r="I49" s="198">
        <v>1.067</v>
      </c>
      <c r="J49" s="198">
        <v>1.072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4"/>
        <v>40</v>
      </c>
      <c r="C50" s="199" t="s">
        <v>74</v>
      </c>
      <c r="D50" s="162" t="s">
        <v>28</v>
      </c>
      <c r="E50" s="163">
        <v>42087</v>
      </c>
      <c r="F50" s="200"/>
      <c r="G50" s="201"/>
      <c r="H50" s="169">
        <v>1.028</v>
      </c>
      <c r="I50" s="169">
        <v>1.044</v>
      </c>
      <c r="J50" s="169">
        <v>1.048</v>
      </c>
      <c r="K50" s="166"/>
      <c r="M50" s="202">
        <f t="shared" si="3"/>
        <v>0.003831417624521076</v>
      </c>
    </row>
    <row r="51" spans="2:13" ht="16.5" customHeight="1">
      <c r="B51" s="81">
        <f t="shared" si="4"/>
        <v>41</v>
      </c>
      <c r="C51" s="203" t="s">
        <v>75</v>
      </c>
      <c r="D51" s="162" t="s">
        <v>28</v>
      </c>
      <c r="E51" s="163">
        <v>42087</v>
      </c>
      <c r="F51" s="200"/>
      <c r="G51" s="201"/>
      <c r="H51" s="168">
        <v>1.018</v>
      </c>
      <c r="I51" s="168">
        <v>1.04</v>
      </c>
      <c r="J51" s="168">
        <v>1.042</v>
      </c>
      <c r="K51" s="166"/>
      <c r="M51" s="202">
        <f t="shared" si="3"/>
        <v>0.0019230769230769247</v>
      </c>
    </row>
    <row r="52" spans="2:13" ht="16.5" customHeight="1">
      <c r="B52" s="81">
        <f t="shared" si="4"/>
        <v>42</v>
      </c>
      <c r="C52" s="199" t="s">
        <v>76</v>
      </c>
      <c r="D52" s="162" t="s">
        <v>28</v>
      </c>
      <c r="E52" s="204">
        <v>42087</v>
      </c>
      <c r="F52" s="205"/>
      <c r="G52" s="206"/>
      <c r="H52" s="169">
        <v>1.005</v>
      </c>
      <c r="I52" s="169">
        <v>1.037</v>
      </c>
      <c r="J52" s="169">
        <v>1.039</v>
      </c>
      <c r="K52" s="166"/>
      <c r="M52" s="202">
        <f t="shared" si="3"/>
        <v>0.0019286403085824512</v>
      </c>
    </row>
    <row r="53" spans="2:13" ht="16.5" customHeight="1">
      <c r="B53" s="81">
        <f t="shared" si="4"/>
        <v>43</v>
      </c>
      <c r="C53" s="207" t="s">
        <v>77</v>
      </c>
      <c r="D53" s="162" t="s">
        <v>78</v>
      </c>
      <c r="E53" s="208">
        <v>42317</v>
      </c>
      <c r="F53" s="205"/>
      <c r="G53" s="209"/>
      <c r="H53" s="169">
        <v>100</v>
      </c>
      <c r="I53" s="169">
        <v>100</v>
      </c>
      <c r="J53" s="169">
        <v>100</v>
      </c>
      <c r="K53" s="166"/>
      <c r="M53" s="202">
        <f t="shared" si="3"/>
        <v>0</v>
      </c>
    </row>
    <row r="54" spans="2:13" ht="16.5" customHeight="1">
      <c r="B54" s="81">
        <f t="shared" si="4"/>
        <v>44</v>
      </c>
      <c r="C54" s="210" t="s">
        <v>79</v>
      </c>
      <c r="D54" s="211" t="s">
        <v>25</v>
      </c>
      <c r="E54" s="212">
        <v>39958</v>
      </c>
      <c r="F54" s="213"/>
      <c r="G54" s="214"/>
      <c r="H54" s="215">
        <v>8.898</v>
      </c>
      <c r="I54" s="216">
        <v>9.267</v>
      </c>
      <c r="J54" s="216">
        <v>9.358</v>
      </c>
      <c r="K54" s="166"/>
      <c r="M54" s="202">
        <f t="shared" si="3"/>
        <v>0.009819790655012527</v>
      </c>
    </row>
    <row r="55" spans="2:13" ht="16.5" customHeight="1">
      <c r="B55" s="81">
        <f t="shared" si="4"/>
        <v>45</v>
      </c>
      <c r="C55" s="210" t="s">
        <v>80</v>
      </c>
      <c r="D55" s="217" t="s">
        <v>25</v>
      </c>
      <c r="E55" s="218">
        <v>39503</v>
      </c>
      <c r="F55" s="219"/>
      <c r="G55" s="220"/>
      <c r="H55" s="215">
        <v>104.04</v>
      </c>
      <c r="I55" s="216">
        <v>109.267</v>
      </c>
      <c r="J55" s="216">
        <v>110.708</v>
      </c>
      <c r="K55" s="166"/>
      <c r="M55" s="202">
        <f t="shared" si="3"/>
        <v>0.013187879231607004</v>
      </c>
    </row>
    <row r="56" spans="2:13" ht="16.5" customHeight="1" thickBot="1">
      <c r="B56" s="81">
        <f t="shared" si="4"/>
        <v>46</v>
      </c>
      <c r="C56" s="210" t="s">
        <v>81</v>
      </c>
      <c r="D56" s="211" t="s">
        <v>25</v>
      </c>
      <c r="E56" s="221">
        <v>39503</v>
      </c>
      <c r="F56" s="222"/>
      <c r="G56" s="223"/>
      <c r="H56" s="215">
        <v>116.127</v>
      </c>
      <c r="I56" s="216">
        <v>117.546</v>
      </c>
      <c r="J56" s="216">
        <v>117.839</v>
      </c>
      <c r="K56" s="166"/>
      <c r="M56" s="202">
        <f t="shared" si="3"/>
        <v>0.002492641178772499</v>
      </c>
    </row>
    <row r="57" spans="2:10" ht="13.5" customHeight="1" thickBot="1" thickTop="1">
      <c r="B57" s="224" t="s">
        <v>82</v>
      </c>
      <c r="C57" s="225"/>
      <c r="D57" s="225"/>
      <c r="E57" s="225"/>
      <c r="F57" s="225"/>
      <c r="G57" s="225"/>
      <c r="H57" s="225"/>
      <c r="I57" s="225"/>
      <c r="J57" s="226"/>
    </row>
    <row r="58" spans="2:13" ht="14.25" customHeight="1" thickBot="1" thickTop="1">
      <c r="B58" s="227" t="s">
        <v>0</v>
      </c>
      <c r="C58" s="228"/>
      <c r="D58" s="229" t="s">
        <v>1</v>
      </c>
      <c r="E58" s="230" t="s">
        <v>2</v>
      </c>
      <c r="F58" s="231" t="s">
        <v>83</v>
      </c>
      <c r="G58" s="232"/>
      <c r="H58" s="233" t="s">
        <v>84</v>
      </c>
      <c r="I58" s="233" t="s">
        <v>4</v>
      </c>
      <c r="J58" s="234" t="s">
        <v>5</v>
      </c>
      <c r="M58" s="8"/>
    </row>
    <row r="59" spans="2:13" ht="13.5" customHeight="1">
      <c r="B59" s="10"/>
      <c r="C59" s="11"/>
      <c r="D59" s="12"/>
      <c r="E59" s="235"/>
      <c r="F59" s="236" t="s">
        <v>85</v>
      </c>
      <c r="G59" s="236" t="s">
        <v>86</v>
      </c>
      <c r="H59" s="237"/>
      <c r="I59" s="237"/>
      <c r="J59" s="238"/>
      <c r="M59" s="8"/>
    </row>
    <row r="60" spans="2:13" ht="16.5" customHeight="1" thickBot="1">
      <c r="B60" s="17"/>
      <c r="C60" s="18"/>
      <c r="D60" s="19"/>
      <c r="E60" s="239"/>
      <c r="F60" s="240"/>
      <c r="G60" s="240"/>
      <c r="H60" s="240"/>
      <c r="I60" s="240"/>
      <c r="J60" s="241"/>
      <c r="M60" s="8"/>
    </row>
    <row r="61" spans="2:13" ht="16.5" customHeight="1" thickBot="1" thickTop="1">
      <c r="B61" s="242" t="s">
        <v>87</v>
      </c>
      <c r="C61" s="55"/>
      <c r="D61" s="55"/>
      <c r="E61" s="55"/>
      <c r="F61" s="55"/>
      <c r="G61" s="55"/>
      <c r="H61" s="55"/>
      <c r="I61" s="55"/>
      <c r="J61" s="243"/>
      <c r="M61" s="8"/>
    </row>
    <row r="62" spans="2:14" ht="16.5" thickBot="1" thickTop="1">
      <c r="B62" s="244">
        <v>47</v>
      </c>
      <c r="C62" s="245" t="s">
        <v>88</v>
      </c>
      <c r="D62" s="162" t="s">
        <v>17</v>
      </c>
      <c r="E62" s="246">
        <v>36831</v>
      </c>
      <c r="F62" s="246">
        <v>42138</v>
      </c>
      <c r="G62" s="247">
        <v>4.345</v>
      </c>
      <c r="H62" s="248">
        <v>108.647</v>
      </c>
      <c r="I62" s="248">
        <v>109.326</v>
      </c>
      <c r="J62" s="248">
        <v>109.338</v>
      </c>
      <c r="K62" s="38"/>
      <c r="L62" s="38"/>
      <c r="M62" s="39"/>
      <c r="N62" s="38"/>
    </row>
    <row r="63" spans="2:14" ht="16.5" thickBot="1" thickTop="1">
      <c r="B63" s="249">
        <f>B62+1</f>
        <v>48</v>
      </c>
      <c r="C63" s="250" t="s">
        <v>89</v>
      </c>
      <c r="D63" s="251" t="s">
        <v>28</v>
      </c>
      <c r="E63" s="246">
        <v>101.606</v>
      </c>
      <c r="F63" s="246">
        <v>42150</v>
      </c>
      <c r="G63" s="252">
        <v>3.811</v>
      </c>
      <c r="H63" s="253">
        <v>103.902</v>
      </c>
      <c r="I63" s="253">
        <v>104.458</v>
      </c>
      <c r="J63" s="253">
        <v>104.468</v>
      </c>
      <c r="K63" s="38"/>
      <c r="L63" s="38"/>
      <c r="M63" s="39"/>
      <c r="N63" s="38"/>
    </row>
    <row r="64" spans="2:14" ht="16.5" thickBot="1" thickTop="1">
      <c r="B64" s="254">
        <f aca="true" t="shared" si="5" ref="B64:B85">B63+1</f>
        <v>49</v>
      </c>
      <c r="C64" s="255" t="s">
        <v>90</v>
      </c>
      <c r="D64" s="256" t="s">
        <v>28</v>
      </c>
      <c r="E64" s="246">
        <v>38847</v>
      </c>
      <c r="F64" s="246">
        <v>42107</v>
      </c>
      <c r="G64" s="257">
        <v>4.209</v>
      </c>
      <c r="H64" s="168">
        <v>105.861</v>
      </c>
      <c r="I64" s="168">
        <v>106.444</v>
      </c>
      <c r="J64" s="168">
        <v>106.454</v>
      </c>
      <c r="K64" s="38"/>
      <c r="L64" s="38"/>
      <c r="M64" s="39"/>
      <c r="N64" s="38"/>
    </row>
    <row r="65" spans="2:14" ht="16.5" thickBot="1" thickTop="1">
      <c r="B65" s="254">
        <f t="shared" si="5"/>
        <v>50</v>
      </c>
      <c r="C65" s="255" t="s">
        <v>91</v>
      </c>
      <c r="D65" s="256" t="s">
        <v>92</v>
      </c>
      <c r="E65" s="246">
        <v>36831</v>
      </c>
      <c r="F65" s="246">
        <v>42135</v>
      </c>
      <c r="G65" s="257">
        <v>4.276</v>
      </c>
      <c r="H65" s="258">
        <v>102.527</v>
      </c>
      <c r="I65" s="258">
        <v>103.164</v>
      </c>
      <c r="J65" s="258">
        <v>103.175</v>
      </c>
      <c r="K65" s="38"/>
      <c r="L65" s="38"/>
      <c r="M65" s="39"/>
      <c r="N65" s="38"/>
    </row>
    <row r="66" spans="2:14" ht="16.5" thickBot="1" thickTop="1">
      <c r="B66" s="254">
        <f t="shared" si="5"/>
        <v>51</v>
      </c>
      <c r="C66" s="259" t="s">
        <v>93</v>
      </c>
      <c r="D66" s="256" t="s">
        <v>94</v>
      </c>
      <c r="E66" s="246">
        <v>39209</v>
      </c>
      <c r="F66" s="246">
        <v>42135</v>
      </c>
      <c r="G66" s="257">
        <v>4.319</v>
      </c>
      <c r="H66" s="168">
        <v>104.186</v>
      </c>
      <c r="I66" s="104">
        <v>104.882</v>
      </c>
      <c r="J66" s="104">
        <v>104.895</v>
      </c>
      <c r="K66" s="38"/>
      <c r="L66" s="38"/>
      <c r="M66" s="39"/>
      <c r="N66" s="38"/>
    </row>
    <row r="67" spans="2:14" ht="16.5" thickBot="1" thickTop="1">
      <c r="B67" s="254">
        <f t="shared" si="5"/>
        <v>52</v>
      </c>
      <c r="C67" s="259" t="s">
        <v>95</v>
      </c>
      <c r="D67" s="256" t="s">
        <v>32</v>
      </c>
      <c r="E67" s="246">
        <v>37865</v>
      </c>
      <c r="F67" s="246">
        <v>42146</v>
      </c>
      <c r="G67" s="257">
        <v>3.552</v>
      </c>
      <c r="H67" s="260">
        <v>107.436</v>
      </c>
      <c r="I67" s="260">
        <v>108.075</v>
      </c>
      <c r="J67" s="260">
        <v>108.086</v>
      </c>
      <c r="K67" s="38"/>
      <c r="L67" s="38"/>
      <c r="M67" s="39"/>
      <c r="N67" s="38"/>
    </row>
    <row r="68" spans="2:14" ht="16.5" thickBot="1" thickTop="1">
      <c r="B68" s="254">
        <f t="shared" si="5"/>
        <v>53</v>
      </c>
      <c r="C68" s="261" t="s">
        <v>96</v>
      </c>
      <c r="D68" s="256" t="s">
        <v>64</v>
      </c>
      <c r="E68" s="246">
        <v>35436</v>
      </c>
      <c r="F68" s="246">
        <v>42153</v>
      </c>
      <c r="G68" s="257">
        <v>4.282</v>
      </c>
      <c r="H68" s="46">
        <v>104.619</v>
      </c>
      <c r="I68" s="46">
        <v>105.295</v>
      </c>
      <c r="J68" s="46">
        <v>105.307</v>
      </c>
      <c r="K68" s="38"/>
      <c r="L68" s="38"/>
      <c r="M68" s="39"/>
      <c r="N68" s="38"/>
    </row>
    <row r="69" spans="2:14" ht="16.5" thickBot="1" thickTop="1">
      <c r="B69" s="254">
        <f t="shared" si="5"/>
        <v>54</v>
      </c>
      <c r="C69" s="261" t="s">
        <v>97</v>
      </c>
      <c r="D69" s="256" t="s">
        <v>12</v>
      </c>
      <c r="E69" s="246">
        <v>35464</v>
      </c>
      <c r="F69" s="246">
        <v>42150</v>
      </c>
      <c r="G69" s="257">
        <v>3.984</v>
      </c>
      <c r="H69" s="104">
        <v>102.661</v>
      </c>
      <c r="I69" s="104">
        <v>103.195</v>
      </c>
      <c r="J69" s="104">
        <v>103.205</v>
      </c>
      <c r="K69" s="38"/>
      <c r="L69" s="38"/>
      <c r="M69" s="67"/>
      <c r="N69" s="38"/>
    </row>
    <row r="70" spans="2:14" ht="15" customHeight="1" thickBot="1" thickTop="1">
      <c r="B70" s="254">
        <f t="shared" si="5"/>
        <v>55</v>
      </c>
      <c r="C70" s="261" t="s">
        <v>98</v>
      </c>
      <c r="D70" s="256" t="s">
        <v>25</v>
      </c>
      <c r="E70" s="246">
        <v>37207</v>
      </c>
      <c r="F70" s="262">
        <v>42153</v>
      </c>
      <c r="G70" s="257">
        <v>3.676</v>
      </c>
      <c r="H70" s="258">
        <v>105.172</v>
      </c>
      <c r="I70" s="258">
        <v>105.732</v>
      </c>
      <c r="J70" s="258">
        <v>105.742</v>
      </c>
      <c r="K70" s="38"/>
      <c r="L70" s="38"/>
      <c r="M70" s="39"/>
      <c r="N70" s="38"/>
    </row>
    <row r="71" spans="2:14" ht="16.5" thickBot="1" thickTop="1">
      <c r="B71" s="254">
        <f t="shared" si="5"/>
        <v>56</v>
      </c>
      <c r="C71" s="261" t="s">
        <v>99</v>
      </c>
      <c r="D71" s="256" t="s">
        <v>100</v>
      </c>
      <c r="E71" s="246">
        <v>37043</v>
      </c>
      <c r="F71" s="246">
        <v>42153</v>
      </c>
      <c r="G71" s="257">
        <v>3.625</v>
      </c>
      <c r="H71" s="258">
        <v>102.126</v>
      </c>
      <c r="I71" s="258">
        <v>102.72</v>
      </c>
      <c r="J71" s="258">
        <v>102.731</v>
      </c>
      <c r="K71" s="38"/>
      <c r="L71" s="38"/>
      <c r="M71" s="39"/>
      <c r="N71" s="38"/>
    </row>
    <row r="72" spans="2:14" ht="16.5" thickBot="1" thickTop="1">
      <c r="B72" s="254">
        <f t="shared" si="5"/>
        <v>57</v>
      </c>
      <c r="C72" s="261" t="s">
        <v>101</v>
      </c>
      <c r="D72" s="256" t="s">
        <v>102</v>
      </c>
      <c r="E72" s="246">
        <v>37242</v>
      </c>
      <c r="F72" s="246">
        <v>42149</v>
      </c>
      <c r="G72" s="257">
        <v>3.866</v>
      </c>
      <c r="H72" s="258">
        <v>104.297</v>
      </c>
      <c r="I72" s="258">
        <v>104.941</v>
      </c>
      <c r="J72" s="258">
        <v>104.969</v>
      </c>
      <c r="K72" s="38"/>
      <c r="L72" s="38"/>
      <c r="M72" s="39"/>
      <c r="N72" s="38"/>
    </row>
    <row r="73" spans="2:14" ht="15.75" customHeight="1" thickBot="1" thickTop="1">
      <c r="B73" s="254">
        <f t="shared" si="5"/>
        <v>58</v>
      </c>
      <c r="C73" s="259" t="s">
        <v>103</v>
      </c>
      <c r="D73" s="256" t="s">
        <v>104</v>
      </c>
      <c r="E73" s="246">
        <v>39489</v>
      </c>
      <c r="F73" s="246">
        <v>42154</v>
      </c>
      <c r="G73" s="257">
        <v>3.778</v>
      </c>
      <c r="H73" s="104">
        <v>103.612</v>
      </c>
      <c r="I73" s="104">
        <v>104.241</v>
      </c>
      <c r="J73" s="104">
        <v>104.252</v>
      </c>
      <c r="K73" s="38"/>
      <c r="L73" s="38"/>
      <c r="M73" s="39"/>
      <c r="N73" s="38"/>
    </row>
    <row r="74" spans="2:14" ht="17.25" customHeight="1" thickBot="1" thickTop="1">
      <c r="B74" s="254">
        <f t="shared" si="5"/>
        <v>59</v>
      </c>
      <c r="C74" s="259" t="s">
        <v>105</v>
      </c>
      <c r="D74" s="256" t="s">
        <v>106</v>
      </c>
      <c r="E74" s="246">
        <v>36075</v>
      </c>
      <c r="F74" s="246">
        <v>42153</v>
      </c>
      <c r="G74" s="257">
        <v>4.044</v>
      </c>
      <c r="H74" s="104">
        <v>106.816</v>
      </c>
      <c r="I74" s="104">
        <v>107.423</v>
      </c>
      <c r="J74" s="104">
        <v>107.433</v>
      </c>
      <c r="K74" s="38"/>
      <c r="L74" s="38"/>
      <c r="M74" s="39"/>
      <c r="N74" s="38"/>
    </row>
    <row r="75" spans="2:14" ht="16.5" thickBot="1" thickTop="1">
      <c r="B75" s="254">
        <f t="shared" si="5"/>
        <v>60</v>
      </c>
      <c r="C75" s="259" t="s">
        <v>107</v>
      </c>
      <c r="D75" s="256" t="s">
        <v>78</v>
      </c>
      <c r="E75" s="246">
        <v>37396</v>
      </c>
      <c r="F75" s="263">
        <v>42121</v>
      </c>
      <c r="G75" s="257">
        <v>4.197</v>
      </c>
      <c r="H75" s="104">
        <v>105.484</v>
      </c>
      <c r="I75" s="264">
        <v>106.066</v>
      </c>
      <c r="J75" s="264">
        <v>106.076</v>
      </c>
      <c r="K75" s="30"/>
      <c r="L75" s="30"/>
      <c r="M75" s="144"/>
      <c r="N75" s="30"/>
    </row>
    <row r="76" spans="2:14" ht="16.5" thickBot="1" thickTop="1">
      <c r="B76" s="254">
        <f t="shared" si="5"/>
        <v>61</v>
      </c>
      <c r="C76" s="259" t="s">
        <v>108</v>
      </c>
      <c r="D76" s="256" t="s">
        <v>35</v>
      </c>
      <c r="E76" s="265">
        <v>40211</v>
      </c>
      <c r="F76" s="266">
        <v>42153</v>
      </c>
      <c r="G76" s="267">
        <v>3.231</v>
      </c>
      <c r="H76" s="104">
        <v>103.5</v>
      </c>
      <c r="I76" s="104">
        <v>104.011</v>
      </c>
      <c r="J76" s="104">
        <v>104.02</v>
      </c>
      <c r="K76" s="38"/>
      <c r="L76" s="38"/>
      <c r="M76" s="39"/>
      <c r="N76" s="38"/>
    </row>
    <row r="77" spans="2:14" ht="16.5" thickBot="1" thickTop="1">
      <c r="B77" s="249">
        <f t="shared" si="5"/>
        <v>62</v>
      </c>
      <c r="C77" s="261" t="s">
        <v>109</v>
      </c>
      <c r="D77" s="256" t="s">
        <v>110</v>
      </c>
      <c r="E77" s="246">
        <v>33910</v>
      </c>
      <c r="F77" s="246">
        <v>42124</v>
      </c>
      <c r="G77" s="257">
        <v>3.786</v>
      </c>
      <c r="H77" s="104">
        <v>102.63</v>
      </c>
      <c r="I77" s="104">
        <v>103.189</v>
      </c>
      <c r="J77" s="104">
        <v>103.199</v>
      </c>
      <c r="K77" s="38"/>
      <c r="L77" s="38"/>
      <c r="M77" s="39"/>
      <c r="N77" s="38"/>
    </row>
    <row r="78" spans="2:14" ht="16.5" thickBot="1" thickTop="1">
      <c r="B78" s="249">
        <f t="shared" si="5"/>
        <v>63</v>
      </c>
      <c r="C78" s="259" t="s">
        <v>111</v>
      </c>
      <c r="D78" s="256" t="s">
        <v>112</v>
      </c>
      <c r="E78" s="246">
        <v>36815</v>
      </c>
      <c r="F78" s="246">
        <v>42153</v>
      </c>
      <c r="G78" s="257">
        <v>3.863</v>
      </c>
      <c r="H78" s="104">
        <v>104.796</v>
      </c>
      <c r="I78" s="104">
        <v>105.377</v>
      </c>
      <c r="J78" s="104">
        <v>105.387</v>
      </c>
      <c r="K78" s="38"/>
      <c r="L78" s="38"/>
      <c r="M78" s="39"/>
      <c r="N78" s="38"/>
    </row>
    <row r="79" spans="1:14" ht="16.5" thickBot="1" thickTop="1">
      <c r="A79" s="268"/>
      <c r="B79" s="249">
        <f t="shared" si="5"/>
        <v>64</v>
      </c>
      <c r="C79" s="269" t="s">
        <v>113</v>
      </c>
      <c r="D79" s="256" t="s">
        <v>114</v>
      </c>
      <c r="E79" s="263">
        <v>35744</v>
      </c>
      <c r="F79" s="246">
        <v>42153</v>
      </c>
      <c r="G79" s="257">
        <v>4.251</v>
      </c>
      <c r="H79" s="104">
        <v>102.865</v>
      </c>
      <c r="I79" s="104">
        <v>103.504</v>
      </c>
      <c r="J79" s="104">
        <v>103.516</v>
      </c>
      <c r="K79" s="38"/>
      <c r="L79" s="38"/>
      <c r="M79" s="39"/>
      <c r="N79" s="38"/>
    </row>
    <row r="80" spans="2:14" ht="16.5" thickBot="1" thickTop="1">
      <c r="B80" s="249">
        <f t="shared" si="5"/>
        <v>65</v>
      </c>
      <c r="C80" s="270" t="s">
        <v>115</v>
      </c>
      <c r="D80" s="256" t="s">
        <v>114</v>
      </c>
      <c r="E80" s="271">
        <v>40000</v>
      </c>
      <c r="F80" s="272">
        <v>42152</v>
      </c>
      <c r="G80" s="273">
        <v>3.703</v>
      </c>
      <c r="H80" s="104">
        <v>103.936</v>
      </c>
      <c r="I80" s="104">
        <v>104.497</v>
      </c>
      <c r="J80" s="104">
        <v>104.507</v>
      </c>
      <c r="K80" s="38"/>
      <c r="L80" s="38"/>
      <c r="M80" s="39"/>
      <c r="N80" s="38"/>
    </row>
    <row r="81" spans="2:14" ht="16.5" thickBot="1" thickTop="1">
      <c r="B81" s="249">
        <f t="shared" si="5"/>
        <v>66</v>
      </c>
      <c r="C81" s="274" t="s">
        <v>116</v>
      </c>
      <c r="D81" s="162" t="s">
        <v>52</v>
      </c>
      <c r="E81" s="246">
        <v>39604</v>
      </c>
      <c r="F81" s="246">
        <v>42153</v>
      </c>
      <c r="G81" s="247">
        <v>3.525</v>
      </c>
      <c r="H81" s="264">
        <v>105.041</v>
      </c>
      <c r="I81" s="258">
        <v>105.89</v>
      </c>
      <c r="J81" s="258">
        <v>105.901</v>
      </c>
      <c r="K81" s="30"/>
      <c r="L81" s="30"/>
      <c r="M81" s="144"/>
      <c r="N81" s="30"/>
    </row>
    <row r="82" spans="2:14" ht="16.5" thickBot="1" thickTop="1">
      <c r="B82" s="249">
        <f t="shared" si="5"/>
        <v>67</v>
      </c>
      <c r="C82" s="261" t="s">
        <v>117</v>
      </c>
      <c r="D82" s="256" t="s">
        <v>118</v>
      </c>
      <c r="E82" s="246">
        <v>35481</v>
      </c>
      <c r="F82" s="246">
        <v>42149</v>
      </c>
      <c r="G82" s="257">
        <v>4.224</v>
      </c>
      <c r="H82" s="104">
        <v>102.883</v>
      </c>
      <c r="I82" s="104">
        <v>103.555</v>
      </c>
      <c r="J82" s="104">
        <v>103.568</v>
      </c>
      <c r="K82" s="38"/>
      <c r="L82" s="38"/>
      <c r="M82" s="39"/>
      <c r="N82" s="38"/>
    </row>
    <row r="83" spans="2:14" ht="16.5" thickBot="1" thickTop="1">
      <c r="B83" s="249">
        <f t="shared" si="5"/>
        <v>68</v>
      </c>
      <c r="C83" s="259" t="s">
        <v>119</v>
      </c>
      <c r="D83" s="256" t="s">
        <v>41</v>
      </c>
      <c r="E83" s="246">
        <v>39706</v>
      </c>
      <c r="F83" s="246">
        <v>42111</v>
      </c>
      <c r="G83" s="257">
        <v>4.214</v>
      </c>
      <c r="H83" s="104">
        <v>103.524</v>
      </c>
      <c r="I83" s="104">
        <v>104.151</v>
      </c>
      <c r="J83" s="104">
        <v>104.162</v>
      </c>
      <c r="K83" s="38"/>
      <c r="L83" s="38"/>
      <c r="M83" s="39"/>
      <c r="N83" s="38"/>
    </row>
    <row r="84" spans="2:14" ht="16.5" thickBot="1" thickTop="1">
      <c r="B84" s="249">
        <f t="shared" si="5"/>
        <v>69</v>
      </c>
      <c r="C84" s="275" t="s">
        <v>120</v>
      </c>
      <c r="D84" s="256" t="s">
        <v>10</v>
      </c>
      <c r="E84" s="246">
        <v>38565</v>
      </c>
      <c r="F84" s="246">
        <v>42153</v>
      </c>
      <c r="G84" s="257">
        <v>3.489</v>
      </c>
      <c r="H84" s="258">
        <v>105.028</v>
      </c>
      <c r="I84" s="258">
        <v>105.62</v>
      </c>
      <c r="J84" s="258">
        <v>105.63</v>
      </c>
      <c r="K84" s="38"/>
      <c r="L84" s="38"/>
      <c r="M84" s="39"/>
      <c r="N84" s="38"/>
    </row>
    <row r="85" spans="2:14" ht="16.5" thickBot="1" thickTop="1">
      <c r="B85" s="254">
        <f t="shared" si="5"/>
        <v>70</v>
      </c>
      <c r="C85" s="276" t="s">
        <v>121</v>
      </c>
      <c r="D85" s="277" t="s">
        <v>14</v>
      </c>
      <c r="E85" s="278">
        <v>34288</v>
      </c>
      <c r="F85" s="278">
        <v>42139</v>
      </c>
      <c r="G85" s="279">
        <v>3.624</v>
      </c>
      <c r="H85" s="90">
        <v>102.549</v>
      </c>
      <c r="I85" s="90">
        <v>103.132</v>
      </c>
      <c r="J85" s="90">
        <v>103.143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42" t="s">
        <v>122</v>
      </c>
      <c r="C86" s="55"/>
      <c r="D86" s="55"/>
      <c r="E86" s="55"/>
      <c r="F86" s="55"/>
      <c r="G86" s="55"/>
      <c r="H86" s="55"/>
      <c r="I86" s="55"/>
      <c r="J86" s="243"/>
      <c r="K86" s="38"/>
      <c r="L86" s="38"/>
      <c r="M86" s="39"/>
      <c r="N86" s="38"/>
    </row>
    <row r="87" spans="2:14" ht="16.5" thickBot="1" thickTop="1">
      <c r="B87" s="280">
        <v>71</v>
      </c>
      <c r="C87" s="281" t="s">
        <v>123</v>
      </c>
      <c r="D87" s="282" t="s">
        <v>17</v>
      </c>
      <c r="E87" s="246">
        <v>39084</v>
      </c>
      <c r="F87" s="246">
        <v>42121</v>
      </c>
      <c r="G87" s="247">
        <v>0.371</v>
      </c>
      <c r="H87" s="283">
        <v>10.576</v>
      </c>
      <c r="I87" s="283">
        <v>10.637</v>
      </c>
      <c r="J87" s="283">
        <v>10.638</v>
      </c>
      <c r="K87" s="38"/>
      <c r="L87" s="38"/>
      <c r="M87" s="39"/>
      <c r="N87" s="38"/>
    </row>
    <row r="88" spans="1:13" ht="16.5" thickBot="1" thickTop="1">
      <c r="A88" s="8" t="s">
        <v>71</v>
      </c>
      <c r="B88" s="280">
        <f>B87+1</f>
        <v>72</v>
      </c>
      <c r="C88" s="284" t="s">
        <v>124</v>
      </c>
      <c r="D88" s="285" t="s">
        <v>32</v>
      </c>
      <c r="E88" s="286">
        <v>39762</v>
      </c>
      <c r="F88" s="246">
        <v>42153</v>
      </c>
      <c r="G88" s="257">
        <v>3.379</v>
      </c>
      <c r="H88" s="287">
        <v>103.387</v>
      </c>
      <c r="I88" s="288">
        <v>103.924</v>
      </c>
      <c r="J88" s="288">
        <v>103.935</v>
      </c>
      <c r="M88" s="79"/>
    </row>
    <row r="89" spans="2:13" ht="16.5" thickBot="1" thickTop="1">
      <c r="B89" s="280">
        <f aca="true" t="shared" si="6" ref="B89:B91">B88+1</f>
        <v>73</v>
      </c>
      <c r="C89" s="289" t="s">
        <v>125</v>
      </c>
      <c r="D89" s="290" t="s">
        <v>126</v>
      </c>
      <c r="E89" s="291">
        <v>40543</v>
      </c>
      <c r="F89" s="263">
        <v>42132</v>
      </c>
      <c r="G89" s="279">
        <v>4.443</v>
      </c>
      <c r="H89" s="292">
        <v>103.901</v>
      </c>
      <c r="I89" s="293">
        <v>104.541</v>
      </c>
      <c r="J89" s="293">
        <v>104.553</v>
      </c>
      <c r="M89" s="79"/>
    </row>
    <row r="90" spans="2:13" ht="16.5" thickBot="1" thickTop="1">
      <c r="B90" s="280">
        <f t="shared" si="6"/>
        <v>74</v>
      </c>
      <c r="C90" s="294" t="s">
        <v>127</v>
      </c>
      <c r="D90" s="295" t="s">
        <v>128</v>
      </c>
      <c r="E90" s="296">
        <v>42024</v>
      </c>
      <c r="F90" s="297" t="s">
        <v>129</v>
      </c>
      <c r="G90" s="298" t="s">
        <v>129</v>
      </c>
      <c r="H90" s="299">
        <v>103.288</v>
      </c>
      <c r="I90" s="300">
        <v>103.965</v>
      </c>
      <c r="J90" s="300">
        <v>103.978</v>
      </c>
      <c r="M90" s="79"/>
    </row>
    <row r="91" spans="2:14" ht="16.5" thickBot="1" thickTop="1">
      <c r="B91" s="280">
        <f t="shared" si="6"/>
        <v>75</v>
      </c>
      <c r="C91" s="301" t="s">
        <v>130</v>
      </c>
      <c r="D91" s="302" t="s">
        <v>131</v>
      </c>
      <c r="E91" s="303">
        <v>42195</v>
      </c>
      <c r="F91" s="304" t="s">
        <v>129</v>
      </c>
      <c r="G91" s="305" t="s">
        <v>129</v>
      </c>
      <c r="H91" s="306">
        <v>10.14</v>
      </c>
      <c r="I91" s="307">
        <v>10.181</v>
      </c>
      <c r="J91" s="307">
        <v>10.182</v>
      </c>
      <c r="K91" s="38"/>
      <c r="L91" s="38"/>
      <c r="M91" s="39"/>
      <c r="N91" s="38"/>
    </row>
    <row r="92" spans="2:13" ht="13.5" customHeight="1" thickBot="1" thickTop="1">
      <c r="B92" s="242" t="s">
        <v>132</v>
      </c>
      <c r="C92" s="55"/>
      <c r="D92" s="55"/>
      <c r="E92" s="55"/>
      <c r="F92" s="55"/>
      <c r="G92" s="55"/>
      <c r="H92" s="55"/>
      <c r="I92" s="55"/>
      <c r="J92" s="243"/>
      <c r="M92" s="79"/>
    </row>
    <row r="93" spans="1:13" ht="13.5" customHeight="1" thickBot="1" thickTop="1">
      <c r="A93" s="308" t="s">
        <v>133</v>
      </c>
      <c r="B93" s="308"/>
      <c r="C93" s="308"/>
      <c r="D93" s="308"/>
      <c r="E93" s="308"/>
      <c r="F93" s="308"/>
      <c r="G93" s="308"/>
      <c r="H93" s="308"/>
      <c r="I93" s="308"/>
      <c r="J93" s="308"/>
      <c r="M93" s="309"/>
    </row>
    <row r="94" spans="2:14" ht="16.5" thickBot="1" thickTop="1">
      <c r="B94" s="310">
        <v>76</v>
      </c>
      <c r="C94" s="311" t="s">
        <v>134</v>
      </c>
      <c r="D94" s="312" t="s">
        <v>17</v>
      </c>
      <c r="E94" s="313">
        <v>34561</v>
      </c>
      <c r="F94" s="313">
        <v>42138</v>
      </c>
      <c r="G94" s="314">
        <v>1.147</v>
      </c>
      <c r="H94" s="248">
        <v>58.065</v>
      </c>
      <c r="I94" s="60">
        <v>58.157</v>
      </c>
      <c r="J94" s="60">
        <v>58.21</v>
      </c>
      <c r="K94" s="38"/>
      <c r="L94" s="38"/>
      <c r="M94" s="39"/>
      <c r="N94" s="38"/>
    </row>
    <row r="95" spans="2:14" ht="16.5" thickBot="1" thickTop="1">
      <c r="B95" s="315">
        <f>B94+1</f>
        <v>77</v>
      </c>
      <c r="C95" s="259" t="s">
        <v>135</v>
      </c>
      <c r="D95" s="316" t="s">
        <v>92</v>
      </c>
      <c r="E95" s="246">
        <v>34415</v>
      </c>
      <c r="F95" s="246">
        <v>42135</v>
      </c>
      <c r="G95" s="247">
        <v>2.421</v>
      </c>
      <c r="H95" s="104">
        <v>137.887</v>
      </c>
      <c r="I95" s="104">
        <v>135.431</v>
      </c>
      <c r="J95" s="104">
        <v>135.266</v>
      </c>
      <c r="K95" s="38"/>
      <c r="L95" s="38"/>
      <c r="M95" s="39"/>
      <c r="N95" s="38"/>
    </row>
    <row r="96" spans="2:14" ht="16.5" thickBot="1" thickTop="1">
      <c r="B96" s="315">
        <f aca="true" t="shared" si="7" ref="B96:B107">B95+1</f>
        <v>78</v>
      </c>
      <c r="C96" s="317" t="s">
        <v>136</v>
      </c>
      <c r="D96" s="318" t="s">
        <v>92</v>
      </c>
      <c r="E96" s="319">
        <v>34415</v>
      </c>
      <c r="F96" s="246">
        <v>42135</v>
      </c>
      <c r="G96" s="320">
        <v>22.766</v>
      </c>
      <c r="H96" s="321">
        <v>1402.879</v>
      </c>
      <c r="I96" s="321">
        <v>1398.316</v>
      </c>
      <c r="J96" s="321">
        <v>1393.96</v>
      </c>
      <c r="K96" s="38"/>
      <c r="L96" s="38"/>
      <c r="M96" s="39"/>
      <c r="N96" s="38"/>
    </row>
    <row r="97" spans="2:14" ht="16.5" thickBot="1" thickTop="1">
      <c r="B97" s="315">
        <f t="shared" si="7"/>
        <v>79</v>
      </c>
      <c r="C97" s="317" t="s">
        <v>137</v>
      </c>
      <c r="D97" s="322" t="s">
        <v>12</v>
      </c>
      <c r="E97" s="319">
        <v>34449</v>
      </c>
      <c r="F97" s="246">
        <v>42150</v>
      </c>
      <c r="G97" s="320">
        <v>2.834</v>
      </c>
      <c r="H97" s="323">
        <v>110.387</v>
      </c>
      <c r="I97" s="323">
        <v>112.599</v>
      </c>
      <c r="J97" s="323">
        <v>112.371</v>
      </c>
      <c r="K97" s="38"/>
      <c r="L97" s="38"/>
      <c r="M97" s="39"/>
      <c r="N97" s="38"/>
    </row>
    <row r="98" spans="2:14" ht="16.5" thickBot="1" thickTop="1">
      <c r="B98" s="315">
        <f t="shared" si="7"/>
        <v>80</v>
      </c>
      <c r="C98" s="324" t="s">
        <v>138</v>
      </c>
      <c r="D98" s="322" t="s">
        <v>12</v>
      </c>
      <c r="E98" s="319">
        <v>681</v>
      </c>
      <c r="F98" s="246">
        <v>42150</v>
      </c>
      <c r="G98" s="320">
        <v>1.545</v>
      </c>
      <c r="H98" s="323">
        <v>104.054</v>
      </c>
      <c r="I98" s="323">
        <v>107.816</v>
      </c>
      <c r="J98" s="323">
        <v>107.433</v>
      </c>
      <c r="K98" s="38"/>
      <c r="L98" s="38"/>
      <c r="M98" s="39"/>
      <c r="N98" s="38"/>
    </row>
    <row r="99" spans="2:14" ht="16.5" thickBot="1" thickTop="1">
      <c r="B99" s="315">
        <f t="shared" si="7"/>
        <v>81</v>
      </c>
      <c r="C99" s="317" t="s">
        <v>139</v>
      </c>
      <c r="D99" s="325" t="s">
        <v>64</v>
      </c>
      <c r="E99" s="319">
        <v>105.764</v>
      </c>
      <c r="F99" s="246">
        <v>42153</v>
      </c>
      <c r="G99" s="320">
        <v>0.6</v>
      </c>
      <c r="H99" s="323">
        <v>86.413</v>
      </c>
      <c r="I99" s="323">
        <v>92.836</v>
      </c>
      <c r="J99" s="323">
        <v>92.281</v>
      </c>
      <c r="K99" s="38"/>
      <c r="L99" s="38"/>
      <c r="M99" s="39"/>
      <c r="N99" s="38"/>
    </row>
    <row r="100" spans="2:14" ht="16.5" thickBot="1" thickTop="1">
      <c r="B100" s="315">
        <f t="shared" si="7"/>
        <v>82</v>
      </c>
      <c r="C100" s="317" t="s">
        <v>140</v>
      </c>
      <c r="D100" s="325" t="s">
        <v>102</v>
      </c>
      <c r="E100" s="319">
        <v>36367</v>
      </c>
      <c r="F100" s="246">
        <v>42149</v>
      </c>
      <c r="G100" s="320">
        <v>0.454</v>
      </c>
      <c r="H100" s="323">
        <v>17.014</v>
      </c>
      <c r="I100" s="323">
        <v>17.264</v>
      </c>
      <c r="J100" s="323">
        <v>17.233</v>
      </c>
      <c r="K100" s="323"/>
      <c r="L100" s="323"/>
      <c r="M100" s="323"/>
      <c r="N100" s="326"/>
    </row>
    <row r="101" spans="2:14" ht="16.5" thickBot="1" thickTop="1">
      <c r="B101" s="315">
        <f t="shared" si="7"/>
        <v>83</v>
      </c>
      <c r="C101" s="317" t="s">
        <v>141</v>
      </c>
      <c r="D101" s="325" t="s">
        <v>110</v>
      </c>
      <c r="E101" s="319">
        <v>36857</v>
      </c>
      <c r="F101" s="246">
        <v>42124</v>
      </c>
      <c r="G101" s="320">
        <v>6.596</v>
      </c>
      <c r="H101" s="323">
        <v>261.738</v>
      </c>
      <c r="I101" s="323">
        <v>269.089</v>
      </c>
      <c r="J101" s="323">
        <v>268.174</v>
      </c>
      <c r="K101" s="38"/>
      <c r="L101" s="38"/>
      <c r="M101" s="39"/>
      <c r="N101" s="38"/>
    </row>
    <row r="102" spans="2:14" ht="15.75" customHeight="1" thickBot="1" thickTop="1">
      <c r="B102" s="315">
        <f t="shared" si="7"/>
        <v>84</v>
      </c>
      <c r="C102" s="317" t="s">
        <v>142</v>
      </c>
      <c r="D102" s="318" t="s">
        <v>114</v>
      </c>
      <c r="E102" s="319">
        <v>34599</v>
      </c>
      <c r="F102" s="246">
        <v>42153</v>
      </c>
      <c r="G102" s="320">
        <v>0.706</v>
      </c>
      <c r="H102" s="323">
        <v>29.309</v>
      </c>
      <c r="I102" s="323">
        <v>29.186</v>
      </c>
      <c r="J102" s="323">
        <v>29.15</v>
      </c>
      <c r="K102" s="38"/>
      <c r="L102" s="38"/>
      <c r="M102" s="39"/>
      <c r="N102" s="38"/>
    </row>
    <row r="103" spans="2:14" ht="14.25" customHeight="1" thickBot="1" thickTop="1">
      <c r="B103" s="315">
        <f t="shared" si="7"/>
        <v>85</v>
      </c>
      <c r="C103" s="324" t="s">
        <v>143</v>
      </c>
      <c r="D103" s="318" t="s">
        <v>52</v>
      </c>
      <c r="E103" s="319">
        <v>38777</v>
      </c>
      <c r="F103" s="246">
        <v>42153</v>
      </c>
      <c r="G103" s="320">
        <v>32.738</v>
      </c>
      <c r="H103" s="321">
        <v>2208.196</v>
      </c>
      <c r="I103" s="321">
        <v>2272.261</v>
      </c>
      <c r="J103" s="321">
        <v>2260.339</v>
      </c>
      <c r="K103" s="38"/>
      <c r="L103" s="38"/>
      <c r="M103" s="39"/>
      <c r="N103" s="38"/>
    </row>
    <row r="104" spans="2:14" ht="17.25" customHeight="1" thickBot="1" thickTop="1">
      <c r="B104" s="315">
        <f t="shared" si="7"/>
        <v>86</v>
      </c>
      <c r="C104" s="317" t="s">
        <v>144</v>
      </c>
      <c r="D104" s="318" t="s">
        <v>118</v>
      </c>
      <c r="E104" s="319">
        <v>34423</v>
      </c>
      <c r="F104" s="246">
        <v>42145</v>
      </c>
      <c r="G104" s="320">
        <v>2.54</v>
      </c>
      <c r="H104" s="327">
        <v>68.867</v>
      </c>
      <c r="I104" s="327">
        <v>71.206</v>
      </c>
      <c r="J104" s="327">
        <v>71.166</v>
      </c>
      <c r="K104" s="38"/>
      <c r="L104" s="38"/>
      <c r="M104" s="39"/>
      <c r="N104" s="38"/>
    </row>
    <row r="105" spans="2:14" ht="16.5" thickBot="1" thickTop="1">
      <c r="B105" s="315">
        <f t="shared" si="7"/>
        <v>87</v>
      </c>
      <c r="C105" s="317" t="s">
        <v>145</v>
      </c>
      <c r="D105" s="318" t="s">
        <v>118</v>
      </c>
      <c r="E105" s="319">
        <v>34731</v>
      </c>
      <c r="F105" s="246">
        <v>42143</v>
      </c>
      <c r="G105" s="320">
        <v>1.822</v>
      </c>
      <c r="H105" s="323">
        <v>53.774</v>
      </c>
      <c r="I105" s="323">
        <v>54.806</v>
      </c>
      <c r="J105" s="323">
        <v>54.856</v>
      </c>
      <c r="K105" s="38"/>
      <c r="L105" s="38"/>
      <c r="M105" s="39"/>
      <c r="N105" s="38"/>
    </row>
    <row r="106" spans="2:14" ht="16.5" thickBot="1" thickTop="1">
      <c r="B106" s="315">
        <f t="shared" si="7"/>
        <v>88</v>
      </c>
      <c r="C106" s="328" t="s">
        <v>146</v>
      </c>
      <c r="D106" s="329" t="s">
        <v>14</v>
      </c>
      <c r="E106" s="330">
        <v>36297</v>
      </c>
      <c r="F106" s="331">
        <v>42139</v>
      </c>
      <c r="G106" s="332">
        <v>0.72</v>
      </c>
      <c r="H106" s="333">
        <v>97.672</v>
      </c>
      <c r="I106" s="333">
        <v>100.035</v>
      </c>
      <c r="J106" s="333">
        <v>99.684</v>
      </c>
      <c r="K106" s="38"/>
      <c r="L106" s="38"/>
      <c r="M106" s="39"/>
      <c r="N106" s="38"/>
    </row>
    <row r="107" spans="2:14" ht="16.5" thickBot="1" thickTop="1">
      <c r="B107" s="334">
        <f t="shared" si="7"/>
        <v>89</v>
      </c>
      <c r="C107" s="335" t="s">
        <v>147</v>
      </c>
      <c r="D107" s="336" t="s">
        <v>14</v>
      </c>
      <c r="E107" s="337">
        <v>36626</v>
      </c>
      <c r="F107" s="337">
        <v>42139</v>
      </c>
      <c r="G107" s="338">
        <v>0.655</v>
      </c>
      <c r="H107" s="90">
        <v>80.942</v>
      </c>
      <c r="I107" s="90">
        <v>83.609</v>
      </c>
      <c r="J107" s="90">
        <v>83.481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43"/>
      <c r="M108" s="148"/>
    </row>
    <row r="109" spans="2:14" ht="16.5" thickBot="1" thickTop="1">
      <c r="B109" s="339">
        <v>90</v>
      </c>
      <c r="C109" s="281" t="s">
        <v>149</v>
      </c>
      <c r="D109" s="162" t="s">
        <v>17</v>
      </c>
      <c r="E109" s="246">
        <v>39084</v>
      </c>
      <c r="F109" s="246">
        <v>42121</v>
      </c>
      <c r="G109" s="247">
        <v>0.268</v>
      </c>
      <c r="H109" s="340">
        <v>11.09</v>
      </c>
      <c r="I109" s="341">
        <v>11.039</v>
      </c>
      <c r="J109" s="341">
        <v>11.044</v>
      </c>
      <c r="K109" s="38"/>
      <c r="L109" s="39"/>
      <c r="M109" s="38"/>
      <c r="N109" s="71"/>
    </row>
    <row r="110" spans="2:14" ht="16.5" thickBot="1" thickTop="1">
      <c r="B110" s="342">
        <f>B109+1</f>
        <v>91</v>
      </c>
      <c r="C110" s="343" t="s">
        <v>150</v>
      </c>
      <c r="D110" s="318" t="s">
        <v>17</v>
      </c>
      <c r="E110" s="319">
        <v>1867429</v>
      </c>
      <c r="F110" s="246">
        <v>42121</v>
      </c>
      <c r="G110" s="320">
        <v>0.23</v>
      </c>
      <c r="H110" s="104">
        <v>12.038</v>
      </c>
      <c r="I110" s="344">
        <v>11.957</v>
      </c>
      <c r="J110" s="344">
        <v>11.953</v>
      </c>
      <c r="K110" s="38"/>
      <c r="L110" s="39"/>
      <c r="M110" s="38"/>
      <c r="N110" s="71"/>
    </row>
    <row r="111" spans="2:14" ht="16.5" thickBot="1" thickTop="1">
      <c r="B111" s="342">
        <f aca="true" t="shared" si="8" ref="B111:B125">B110+1</f>
        <v>92</v>
      </c>
      <c r="C111" s="345" t="s">
        <v>151</v>
      </c>
      <c r="D111" s="346" t="s">
        <v>17</v>
      </c>
      <c r="E111" s="347">
        <v>735</v>
      </c>
      <c r="F111" s="246">
        <v>42121</v>
      </c>
      <c r="G111" s="348">
        <v>0.205</v>
      </c>
      <c r="H111" s="349">
        <v>14.638</v>
      </c>
      <c r="I111" s="350">
        <v>14.59</v>
      </c>
      <c r="J111" s="350">
        <v>14.594</v>
      </c>
      <c r="K111" s="38"/>
      <c r="L111" s="39"/>
      <c r="M111" s="38"/>
      <c r="N111" s="71"/>
    </row>
    <row r="112" spans="1:14" ht="17.25" customHeight="1" thickBot="1" thickTop="1">
      <c r="A112" s="351"/>
      <c r="B112" s="342">
        <f t="shared" si="8"/>
        <v>93</v>
      </c>
      <c r="C112" s="345" t="s">
        <v>152</v>
      </c>
      <c r="D112" s="346" t="s">
        <v>17</v>
      </c>
      <c r="E112" s="347">
        <v>39084</v>
      </c>
      <c r="F112" s="246">
        <v>42121</v>
      </c>
      <c r="G112" s="352">
        <v>0.331</v>
      </c>
      <c r="H112" s="353">
        <v>13.764</v>
      </c>
      <c r="I112" s="354">
        <v>13.592</v>
      </c>
      <c r="J112" s="354">
        <v>13.617</v>
      </c>
      <c r="K112" s="38"/>
      <c r="L112" s="39"/>
      <c r="M112" s="38"/>
      <c r="N112" s="71"/>
    </row>
    <row r="113" spans="2:14" ht="16.5" thickBot="1" thickTop="1">
      <c r="B113" s="342">
        <f t="shared" si="8"/>
        <v>94</v>
      </c>
      <c r="C113" s="355" t="s">
        <v>153</v>
      </c>
      <c r="D113" s="356" t="s">
        <v>92</v>
      </c>
      <c r="E113" s="357">
        <v>39994</v>
      </c>
      <c r="F113" s="246">
        <v>42149</v>
      </c>
      <c r="G113" s="358">
        <v>0.35</v>
      </c>
      <c r="H113" s="359">
        <v>12.102</v>
      </c>
      <c r="I113" s="360">
        <v>12.511</v>
      </c>
      <c r="J113" s="360">
        <v>12.504</v>
      </c>
      <c r="K113" s="38"/>
      <c r="L113" s="39"/>
      <c r="M113" s="38"/>
      <c r="N113" s="71"/>
    </row>
    <row r="114" spans="2:14" ht="15.75" customHeight="1" thickBot="1" thickTop="1">
      <c r="B114" s="342">
        <f t="shared" si="8"/>
        <v>95</v>
      </c>
      <c r="C114" s="361" t="s">
        <v>154</v>
      </c>
      <c r="D114" s="362" t="s">
        <v>92</v>
      </c>
      <c r="E114" s="363">
        <v>40848</v>
      </c>
      <c r="F114" s="246">
        <v>42149</v>
      </c>
      <c r="G114" s="364">
        <v>0.093</v>
      </c>
      <c r="H114" s="365">
        <v>10.809</v>
      </c>
      <c r="I114" s="366">
        <v>11.04</v>
      </c>
      <c r="J114" s="366">
        <v>11.041</v>
      </c>
      <c r="K114" s="38"/>
      <c r="L114" s="39"/>
      <c r="M114" s="38"/>
      <c r="N114" s="71"/>
    </row>
    <row r="115" spans="2:14" ht="16.5" thickBot="1" thickTop="1">
      <c r="B115" s="342">
        <f t="shared" si="8"/>
        <v>96</v>
      </c>
      <c r="C115" s="361" t="s">
        <v>155</v>
      </c>
      <c r="D115" s="367" t="s">
        <v>92</v>
      </c>
      <c r="E115" s="363">
        <v>40848</v>
      </c>
      <c r="F115" s="246">
        <v>42149</v>
      </c>
      <c r="G115" s="368">
        <v>0.232</v>
      </c>
      <c r="H115" s="369" t="s">
        <v>156</v>
      </c>
      <c r="I115" s="370" t="s">
        <v>156</v>
      </c>
      <c r="J115" s="370" t="s">
        <v>156</v>
      </c>
      <c r="K115" s="38"/>
      <c r="L115" s="39"/>
      <c r="M115" s="38"/>
      <c r="N115" s="71"/>
    </row>
    <row r="116" spans="2:14" ht="16.5" thickBot="1" thickTop="1">
      <c r="B116" s="342">
        <f t="shared" si="8"/>
        <v>97</v>
      </c>
      <c r="C116" s="371" t="s">
        <v>157</v>
      </c>
      <c r="D116" s="372" t="s">
        <v>92</v>
      </c>
      <c r="E116" s="373">
        <v>40848</v>
      </c>
      <c r="F116" s="246">
        <v>42149</v>
      </c>
      <c r="G116" s="374">
        <v>0.318</v>
      </c>
      <c r="H116" s="375" t="s">
        <v>156</v>
      </c>
      <c r="I116" s="376" t="s">
        <v>156</v>
      </c>
      <c r="J116" s="376" t="s">
        <v>156</v>
      </c>
      <c r="K116" s="38"/>
      <c r="L116" s="39"/>
      <c r="M116" s="38"/>
      <c r="N116" s="71"/>
    </row>
    <row r="117" spans="2:14" ht="16.5" thickBot="1" thickTop="1">
      <c r="B117" s="342">
        <f t="shared" si="8"/>
        <v>98</v>
      </c>
      <c r="C117" s="377" t="s">
        <v>158</v>
      </c>
      <c r="D117" s="378" t="s">
        <v>64</v>
      </c>
      <c r="E117" s="379">
        <v>39175</v>
      </c>
      <c r="F117" s="246">
        <v>42145</v>
      </c>
      <c r="G117" s="380">
        <v>2.338</v>
      </c>
      <c r="H117" s="381">
        <v>131.968</v>
      </c>
      <c r="I117" s="382">
        <v>138.77</v>
      </c>
      <c r="J117" s="382">
        <v>137.902</v>
      </c>
      <c r="K117" s="38"/>
      <c r="L117" s="39"/>
      <c r="M117" s="38"/>
      <c r="N117" s="71"/>
    </row>
    <row r="118" spans="2:14" ht="16.5" thickBot="1" thickTop="1">
      <c r="B118" s="342">
        <f t="shared" si="8"/>
        <v>99</v>
      </c>
      <c r="C118" s="383" t="s">
        <v>159</v>
      </c>
      <c r="D118" s="378" t="s">
        <v>64</v>
      </c>
      <c r="E118" s="379">
        <v>39175</v>
      </c>
      <c r="F118" s="246">
        <v>42145</v>
      </c>
      <c r="G118" s="384">
        <v>2.236</v>
      </c>
      <c r="H118" s="385">
        <v>128.407</v>
      </c>
      <c r="I118" s="386">
        <v>134.05</v>
      </c>
      <c r="J118" s="386">
        <v>133.38</v>
      </c>
      <c r="K118" s="38"/>
      <c r="L118" s="39"/>
      <c r="M118" s="38"/>
      <c r="N118" s="71"/>
    </row>
    <row r="119" spans="2:14" ht="16.5" thickBot="1" thickTop="1">
      <c r="B119" s="342">
        <f t="shared" si="8"/>
        <v>100</v>
      </c>
      <c r="C119" s="387" t="s">
        <v>160</v>
      </c>
      <c r="D119" s="388" t="s">
        <v>25</v>
      </c>
      <c r="E119" s="389">
        <v>40708</v>
      </c>
      <c r="F119" s="390">
        <v>128.76</v>
      </c>
      <c r="G119" s="391">
        <v>0.173</v>
      </c>
      <c r="H119" s="392">
        <v>8.902</v>
      </c>
      <c r="I119" s="393">
        <v>9.339</v>
      </c>
      <c r="J119" s="393">
        <v>9.355</v>
      </c>
      <c r="K119" s="38"/>
      <c r="L119" s="39"/>
      <c r="M119" s="38"/>
      <c r="N119" s="71"/>
    </row>
    <row r="120" spans="2:14" ht="16.5" thickBot="1" thickTop="1">
      <c r="B120" s="342">
        <f t="shared" si="8"/>
        <v>101</v>
      </c>
      <c r="C120" s="127" t="s">
        <v>161</v>
      </c>
      <c r="D120" s="162" t="s">
        <v>118</v>
      </c>
      <c r="E120" s="394">
        <v>39699</v>
      </c>
      <c r="F120" s="395">
        <v>42142</v>
      </c>
      <c r="G120" s="396">
        <v>2.657</v>
      </c>
      <c r="H120" s="397">
        <v>92.918</v>
      </c>
      <c r="I120" s="398">
        <v>99.635</v>
      </c>
      <c r="J120" s="398">
        <v>99.665</v>
      </c>
      <c r="K120" s="38"/>
      <c r="L120" s="39"/>
      <c r="M120" s="38"/>
      <c r="N120" s="71"/>
    </row>
    <row r="121" spans="2:14" ht="16.5" thickBot="1" thickTop="1">
      <c r="B121" s="342">
        <f t="shared" si="8"/>
        <v>102</v>
      </c>
      <c r="C121" s="399" t="s">
        <v>162</v>
      </c>
      <c r="D121" s="400" t="s">
        <v>41</v>
      </c>
      <c r="E121" s="401">
        <v>40725</v>
      </c>
      <c r="F121" s="272">
        <v>42152</v>
      </c>
      <c r="G121" s="402">
        <v>0.52</v>
      </c>
      <c r="H121" s="403">
        <v>78.915</v>
      </c>
      <c r="I121" s="404">
        <v>79.284</v>
      </c>
      <c r="J121" s="404">
        <v>78.852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42">
        <f t="shared" si="8"/>
        <v>103</v>
      </c>
      <c r="C122" s="399" t="s">
        <v>163</v>
      </c>
      <c r="D122" s="400" t="s">
        <v>41</v>
      </c>
      <c r="E122" s="405">
        <v>40725</v>
      </c>
      <c r="F122" s="272">
        <v>42152</v>
      </c>
      <c r="G122" s="406">
        <v>0.133</v>
      </c>
      <c r="H122" s="392">
        <v>79.803</v>
      </c>
      <c r="I122" s="393">
        <v>81.05</v>
      </c>
      <c r="J122" s="393">
        <v>80.627</v>
      </c>
      <c r="K122" s="38"/>
      <c r="L122" s="39"/>
      <c r="M122" s="38"/>
      <c r="N122" s="71"/>
    </row>
    <row r="123" spans="2:14" ht="15.75" thickTop="1">
      <c r="B123" s="342">
        <f t="shared" si="8"/>
        <v>104</v>
      </c>
      <c r="C123" s="407" t="s">
        <v>164</v>
      </c>
      <c r="D123" s="408" t="s">
        <v>131</v>
      </c>
      <c r="E123" s="409">
        <v>40910</v>
      </c>
      <c r="F123" s="410">
        <v>42153</v>
      </c>
      <c r="G123" s="411">
        <v>3.062</v>
      </c>
      <c r="H123" s="412">
        <v>96.121</v>
      </c>
      <c r="I123" s="413">
        <v>97.946</v>
      </c>
      <c r="J123" s="413">
        <v>97.887</v>
      </c>
      <c r="K123" s="414"/>
      <c r="L123" s="415"/>
      <c r="M123" s="414"/>
      <c r="N123" s="416"/>
    </row>
    <row r="124" spans="2:14" ht="15.75" thickBot="1">
      <c r="B124" s="342">
        <f t="shared" si="8"/>
        <v>105</v>
      </c>
      <c r="C124" s="417" t="s">
        <v>165</v>
      </c>
      <c r="D124" s="418" t="s">
        <v>14</v>
      </c>
      <c r="E124" s="419">
        <v>41904</v>
      </c>
      <c r="F124" s="410" t="s">
        <v>166</v>
      </c>
      <c r="G124" s="420" t="s">
        <v>166</v>
      </c>
      <c r="H124" s="392">
        <v>86.856</v>
      </c>
      <c r="I124" s="393">
        <v>90.797</v>
      </c>
      <c r="J124" s="393">
        <v>90.772</v>
      </c>
      <c r="K124" s="414"/>
      <c r="L124" s="415"/>
      <c r="M124" s="414"/>
      <c r="N124" s="416"/>
    </row>
    <row r="125" spans="2:13" ht="16.5" thickBot="1" thickTop="1">
      <c r="B125" s="421">
        <f t="shared" si="8"/>
        <v>106</v>
      </c>
      <c r="C125" s="422" t="s">
        <v>167</v>
      </c>
      <c r="D125" s="138" t="s">
        <v>118</v>
      </c>
      <c r="E125" s="423">
        <v>42388</v>
      </c>
      <c r="F125" s="424" t="s">
        <v>166</v>
      </c>
      <c r="G125" s="425" t="s">
        <v>166</v>
      </c>
      <c r="H125" s="426" t="s">
        <v>166</v>
      </c>
      <c r="I125" s="427">
        <v>100.419</v>
      </c>
      <c r="J125" s="427">
        <v>100.33</v>
      </c>
      <c r="K125" s="161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42">
        <v>107</v>
      </c>
      <c r="C127" s="127" t="s">
        <v>169</v>
      </c>
      <c r="D127" s="162" t="s">
        <v>28</v>
      </c>
      <c r="E127" s="246">
        <v>40210</v>
      </c>
      <c r="F127" s="246">
        <v>42129</v>
      </c>
      <c r="G127" s="247">
        <v>2.132</v>
      </c>
      <c r="H127" s="340">
        <v>108.156</v>
      </c>
      <c r="I127" s="341">
        <v>111.157</v>
      </c>
      <c r="J127" s="341">
        <v>112.26</v>
      </c>
      <c r="K127" s="166" t="s">
        <v>62</v>
      </c>
      <c r="M127" s="79">
        <f aca="true" t="shared" si="9" ref="M127:M137">+(J127-I127)/I127</f>
        <v>0.009922901841539522</v>
      </c>
    </row>
    <row r="128" spans="2:13" ht="16.5" thickBot="1" thickTop="1">
      <c r="B128" s="342">
        <f aca="true" t="shared" si="10" ref="B128:B143">B127+1</f>
        <v>108</v>
      </c>
      <c r="C128" s="127" t="s">
        <v>170</v>
      </c>
      <c r="D128" s="400" t="s">
        <v>28</v>
      </c>
      <c r="E128" s="401">
        <v>40630</v>
      </c>
      <c r="F128" s="246">
        <v>42129</v>
      </c>
      <c r="G128" s="247">
        <v>1.867</v>
      </c>
      <c r="H128" s="403">
        <v>94.577</v>
      </c>
      <c r="I128" s="404">
        <v>100.416</v>
      </c>
      <c r="J128" s="404">
        <v>100.301</v>
      </c>
      <c r="K128" s="166" t="s">
        <v>62</v>
      </c>
      <c r="M128" s="79">
        <f t="shared" si="9"/>
        <v>-0.0011452358189929382</v>
      </c>
    </row>
    <row r="129" spans="2:13" ht="16.5" thickBot="1" thickTop="1">
      <c r="B129" s="342">
        <f t="shared" si="10"/>
        <v>109</v>
      </c>
      <c r="C129" s="428" t="s">
        <v>171</v>
      </c>
      <c r="D129" s="400" t="s">
        <v>12</v>
      </c>
      <c r="E129" s="401">
        <v>39097</v>
      </c>
      <c r="F129" s="263">
        <v>42150</v>
      </c>
      <c r="G129" s="429">
        <v>3.275</v>
      </c>
      <c r="H129" s="403">
        <v>127.36</v>
      </c>
      <c r="I129" s="404">
        <v>132.962</v>
      </c>
      <c r="J129" s="404">
        <v>134.6</v>
      </c>
      <c r="K129" s="430" t="s">
        <v>172</v>
      </c>
      <c r="M129" s="79">
        <f t="shared" si="9"/>
        <v>0.012319309276334633</v>
      </c>
    </row>
    <row r="130" spans="2:13" ht="16.5" thickBot="1" thickTop="1">
      <c r="B130" s="342">
        <f t="shared" si="10"/>
        <v>110</v>
      </c>
      <c r="C130" s="431" t="s">
        <v>173</v>
      </c>
      <c r="D130" s="432" t="s">
        <v>174</v>
      </c>
      <c r="E130" s="433">
        <v>40543</v>
      </c>
      <c r="F130" s="410">
        <v>42132</v>
      </c>
      <c r="G130" s="434">
        <v>1.995</v>
      </c>
      <c r="H130" s="435">
        <v>100.382</v>
      </c>
      <c r="I130" s="436">
        <v>100.099</v>
      </c>
      <c r="J130" s="436">
        <v>100.553</v>
      </c>
      <c r="K130" s="161" t="s">
        <v>60</v>
      </c>
      <c r="M130" s="79">
        <f t="shared" si="9"/>
        <v>0.004535509845253134</v>
      </c>
    </row>
    <row r="131" spans="2:13" ht="16.5" thickBot="1" thickTop="1">
      <c r="B131" s="342">
        <f t="shared" si="10"/>
        <v>111</v>
      </c>
      <c r="C131" s="431" t="s">
        <v>175</v>
      </c>
      <c r="D131" s="432" t="s">
        <v>174</v>
      </c>
      <c r="E131" s="433">
        <v>40543</v>
      </c>
      <c r="F131" s="410">
        <v>42132</v>
      </c>
      <c r="G131" s="437">
        <v>0.417</v>
      </c>
      <c r="H131" s="392">
        <v>94.832</v>
      </c>
      <c r="I131" s="404">
        <v>98.447</v>
      </c>
      <c r="J131" s="404">
        <v>99.5</v>
      </c>
      <c r="K131" s="161" t="s">
        <v>60</v>
      </c>
      <c r="M131" s="79">
        <f t="shared" si="9"/>
        <v>0.010696110597580397</v>
      </c>
    </row>
    <row r="132" spans="2:13" ht="16.5" thickBot="1" thickTop="1">
      <c r="B132" s="342">
        <f t="shared" si="10"/>
        <v>112</v>
      </c>
      <c r="C132" s="438" t="s">
        <v>176</v>
      </c>
      <c r="D132" s="439" t="s">
        <v>78</v>
      </c>
      <c r="E132" s="433">
        <v>38671</v>
      </c>
      <c r="F132" s="410">
        <v>42149</v>
      </c>
      <c r="G132" s="440">
        <v>3.885</v>
      </c>
      <c r="H132" s="441">
        <v>181.972</v>
      </c>
      <c r="I132" s="442">
        <v>190.883</v>
      </c>
      <c r="J132" s="442">
        <v>193.444</v>
      </c>
      <c r="K132" s="154" t="s">
        <v>58</v>
      </c>
      <c r="M132" s="79">
        <f t="shared" si="9"/>
        <v>0.013416595506147632</v>
      </c>
    </row>
    <row r="133" spans="2:13" ht="16.5" thickBot="1" thickTop="1">
      <c r="B133" s="342">
        <f t="shared" si="10"/>
        <v>113</v>
      </c>
      <c r="C133" s="443" t="s">
        <v>177</v>
      </c>
      <c r="D133" s="444" t="s">
        <v>78</v>
      </c>
      <c r="E133" s="445">
        <v>38671</v>
      </c>
      <c r="F133" s="246">
        <v>42149</v>
      </c>
      <c r="G133" s="446">
        <v>3.382</v>
      </c>
      <c r="H133" s="441">
        <v>171.568</v>
      </c>
      <c r="I133" s="442">
        <v>176.971</v>
      </c>
      <c r="J133" s="442">
        <v>178.792</v>
      </c>
      <c r="K133" s="154" t="s">
        <v>58</v>
      </c>
      <c r="M133" s="79">
        <f t="shared" si="9"/>
        <v>0.010289821496177328</v>
      </c>
    </row>
    <row r="134" spans="2:13" ht="16.5" thickBot="1" thickTop="1">
      <c r="B134" s="342">
        <f t="shared" si="10"/>
        <v>114</v>
      </c>
      <c r="C134" s="443" t="s">
        <v>178</v>
      </c>
      <c r="D134" s="444" t="s">
        <v>78</v>
      </c>
      <c r="E134" s="445">
        <v>38671</v>
      </c>
      <c r="F134" s="246">
        <v>42149</v>
      </c>
      <c r="G134" s="446">
        <v>5.215</v>
      </c>
      <c r="H134" s="441">
        <v>149.829</v>
      </c>
      <c r="I134" s="442">
        <v>153.568</v>
      </c>
      <c r="J134" s="442">
        <v>154.647</v>
      </c>
      <c r="K134" s="154" t="s">
        <v>58</v>
      </c>
      <c r="M134" s="79">
        <f t="shared" si="9"/>
        <v>0.007026203375703136</v>
      </c>
    </row>
    <row r="135" spans="2:13" ht="15.75" customHeight="1" thickBot="1" thickTop="1">
      <c r="B135" s="342">
        <f t="shared" si="10"/>
        <v>115</v>
      </c>
      <c r="C135" s="443" t="s">
        <v>179</v>
      </c>
      <c r="D135" s="444" t="s">
        <v>78</v>
      </c>
      <c r="E135" s="445">
        <v>38835</v>
      </c>
      <c r="F135" s="447">
        <v>41421</v>
      </c>
      <c r="G135" s="446">
        <v>63.142</v>
      </c>
      <c r="H135" s="448">
        <v>12794.422</v>
      </c>
      <c r="I135" s="449">
        <v>13295.646</v>
      </c>
      <c r="J135" s="449">
        <v>13482.493</v>
      </c>
      <c r="K135" s="154" t="s">
        <v>58</v>
      </c>
      <c r="M135" s="79">
        <f t="shared" si="9"/>
        <v>0.01405324720588979</v>
      </c>
    </row>
    <row r="136" spans="2:13" ht="16.5" thickBot="1" thickTop="1">
      <c r="B136" s="342">
        <f t="shared" si="10"/>
        <v>116</v>
      </c>
      <c r="C136" s="450" t="s">
        <v>180</v>
      </c>
      <c r="D136" s="444" t="s">
        <v>78</v>
      </c>
      <c r="E136" s="445">
        <v>40014</v>
      </c>
      <c r="F136" s="451" t="s">
        <v>129</v>
      </c>
      <c r="G136" s="452" t="s">
        <v>129</v>
      </c>
      <c r="H136" s="441">
        <v>18.019</v>
      </c>
      <c r="I136" s="442">
        <v>19.1</v>
      </c>
      <c r="J136" s="442">
        <v>19.301</v>
      </c>
      <c r="K136" s="154" t="s">
        <v>58</v>
      </c>
      <c r="M136" s="79">
        <f t="shared" si="9"/>
        <v>0.010523560209423924</v>
      </c>
    </row>
    <row r="137" spans="2:13" ht="16.5" thickBot="1" thickTop="1">
      <c r="B137" s="342">
        <f t="shared" si="10"/>
        <v>117</v>
      </c>
      <c r="C137" s="450" t="s">
        <v>181</v>
      </c>
      <c r="D137" s="444" t="s">
        <v>78</v>
      </c>
      <c r="E137" s="445">
        <v>40455</v>
      </c>
      <c r="F137" s="447" t="s">
        <v>129</v>
      </c>
      <c r="G137" s="452" t="s">
        <v>129</v>
      </c>
      <c r="H137" s="441">
        <v>129.046</v>
      </c>
      <c r="I137" s="442">
        <v>135.72</v>
      </c>
      <c r="J137" s="442">
        <v>138.45</v>
      </c>
      <c r="K137" s="154" t="s">
        <v>58</v>
      </c>
      <c r="M137" s="79">
        <f t="shared" si="9"/>
        <v>0.020114942528735556</v>
      </c>
    </row>
    <row r="138" spans="2:13" ht="16.5" thickBot="1" thickTop="1">
      <c r="B138" s="342">
        <f t="shared" si="10"/>
        <v>118</v>
      </c>
      <c r="C138" s="450" t="s">
        <v>182</v>
      </c>
      <c r="D138" s="444" t="s">
        <v>183</v>
      </c>
      <c r="E138" s="445">
        <v>40240</v>
      </c>
      <c r="F138" s="447">
        <v>42151</v>
      </c>
      <c r="G138" s="452">
        <v>1.446</v>
      </c>
      <c r="H138" s="441">
        <v>116.015</v>
      </c>
      <c r="I138" s="442">
        <v>121.78</v>
      </c>
      <c r="J138" s="442">
        <v>118.676</v>
      </c>
      <c r="K138" s="166" t="s">
        <v>62</v>
      </c>
      <c r="M138" s="79" t="e">
        <f>+(I138-#REF!)/#REF!</f>
        <v>#REF!</v>
      </c>
    </row>
    <row r="139" spans="2:13" ht="16.5" thickBot="1" thickTop="1">
      <c r="B139" s="342">
        <f t="shared" si="10"/>
        <v>119</v>
      </c>
      <c r="C139" s="453" t="s">
        <v>184</v>
      </c>
      <c r="D139" s="454" t="s">
        <v>131</v>
      </c>
      <c r="E139" s="455">
        <v>40147</v>
      </c>
      <c r="F139" s="447">
        <v>41418</v>
      </c>
      <c r="G139" s="446">
        <v>32.752</v>
      </c>
      <c r="H139" s="456">
        <v>8825.261</v>
      </c>
      <c r="I139" s="457">
        <v>9005.855</v>
      </c>
      <c r="J139" s="457">
        <v>9060.218</v>
      </c>
      <c r="K139" s="154" t="s">
        <v>58</v>
      </c>
      <c r="M139" s="79">
        <f aca="true" t="shared" si="11" ref="M139:M141">+(J139-I139)/I139</f>
        <v>0.006036406315669217</v>
      </c>
    </row>
    <row r="140" spans="2:13" ht="16.5" thickBot="1" thickTop="1">
      <c r="B140" s="342">
        <f t="shared" si="10"/>
        <v>120</v>
      </c>
      <c r="C140" s="458" t="s">
        <v>185</v>
      </c>
      <c r="D140" s="282" t="s">
        <v>112</v>
      </c>
      <c r="E140" s="303">
        <v>41359</v>
      </c>
      <c r="F140" s="246">
        <v>42153</v>
      </c>
      <c r="G140" s="459">
        <v>0.102</v>
      </c>
      <c r="H140" s="460">
        <v>7.867</v>
      </c>
      <c r="I140" s="460">
        <v>8.35</v>
      </c>
      <c r="J140" s="460">
        <v>8.475</v>
      </c>
      <c r="K140" s="154" t="s">
        <v>58</v>
      </c>
      <c r="M140" s="79">
        <f t="shared" si="11"/>
        <v>0.014970059880239521</v>
      </c>
    </row>
    <row r="141" spans="2:13" ht="16.5" thickBot="1" thickTop="1">
      <c r="B141" s="342">
        <f t="shared" si="10"/>
        <v>121</v>
      </c>
      <c r="C141" s="461" t="s">
        <v>186</v>
      </c>
      <c r="D141" s="462" t="s">
        <v>131</v>
      </c>
      <c r="E141" s="463">
        <v>41984</v>
      </c>
      <c r="F141" s="464" t="s">
        <v>129</v>
      </c>
      <c r="G141" s="465" t="s">
        <v>129</v>
      </c>
      <c r="H141" s="466">
        <v>88.101</v>
      </c>
      <c r="I141" s="467">
        <v>86.884</v>
      </c>
      <c r="J141" s="467">
        <v>86.289</v>
      </c>
      <c r="K141" s="154" t="s">
        <v>58</v>
      </c>
      <c r="M141" s="79">
        <f t="shared" si="11"/>
        <v>-0.006848211408314521</v>
      </c>
    </row>
    <row r="142" spans="2:13" ht="15.75" thickTop="1">
      <c r="B142" s="342">
        <f t="shared" si="10"/>
        <v>122</v>
      </c>
      <c r="C142" s="468" t="s">
        <v>187</v>
      </c>
      <c r="D142" s="469" t="s">
        <v>52</v>
      </c>
      <c r="E142" s="470">
        <v>42170</v>
      </c>
      <c r="F142" s="464" t="s">
        <v>166</v>
      </c>
      <c r="G142" s="471" t="s">
        <v>188</v>
      </c>
      <c r="H142" s="472">
        <v>946.487</v>
      </c>
      <c r="I142" s="472">
        <v>947.747</v>
      </c>
      <c r="J142" s="472">
        <v>955.371</v>
      </c>
      <c r="K142" s="154"/>
      <c r="M142" s="202"/>
    </row>
    <row r="143" spans="2:13" ht="15.75" thickBot="1">
      <c r="B143" s="342">
        <f t="shared" si="10"/>
        <v>123</v>
      </c>
      <c r="C143" s="473" t="s">
        <v>189</v>
      </c>
      <c r="D143" s="282" t="s">
        <v>10</v>
      </c>
      <c r="E143" s="409">
        <v>42352</v>
      </c>
      <c r="F143" s="304" t="s">
        <v>166</v>
      </c>
      <c r="G143" s="474" t="s">
        <v>188</v>
      </c>
      <c r="H143" s="475">
        <v>5000</v>
      </c>
      <c r="I143" s="475">
        <v>4995.543</v>
      </c>
      <c r="J143" s="475">
        <v>5002.12</v>
      </c>
      <c r="K143" s="154"/>
      <c r="M143" s="202"/>
    </row>
    <row r="144" spans="2:13" ht="13.5" customHeight="1" thickBot="1" thickTop="1">
      <c r="B144" s="242" t="s">
        <v>190</v>
      </c>
      <c r="C144" s="55"/>
      <c r="D144" s="55"/>
      <c r="E144" s="55"/>
      <c r="F144" s="55"/>
      <c r="G144" s="55"/>
      <c r="H144" s="55"/>
      <c r="I144" s="55"/>
      <c r="J144" s="243"/>
      <c r="M144" s="148"/>
    </row>
    <row r="145" spans="2:13" ht="16.5" thickBot="1" thickTop="1">
      <c r="B145" s="476">
        <v>124</v>
      </c>
      <c r="C145" s="477" t="s">
        <v>191</v>
      </c>
      <c r="D145" s="478" t="s">
        <v>128</v>
      </c>
      <c r="E145" s="479">
        <v>42024</v>
      </c>
      <c r="F145" s="480" t="s">
        <v>129</v>
      </c>
      <c r="G145" s="481" t="s">
        <v>129</v>
      </c>
      <c r="H145" s="482">
        <v>103.095</v>
      </c>
      <c r="I145" s="482">
        <v>109.488</v>
      </c>
      <c r="J145" s="482">
        <v>108.889</v>
      </c>
      <c r="K145" s="154" t="s">
        <v>58</v>
      </c>
      <c r="M145" s="79">
        <f aca="true" t="shared" si="12" ref="M145">+(J145-I145)/I145</f>
        <v>-0.005470919187490901</v>
      </c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483"/>
      <c r="M146" s="148"/>
    </row>
    <row r="147" spans="2:13" ht="16.5" customHeight="1" thickBot="1" thickTop="1">
      <c r="B147" s="484">
        <v>125</v>
      </c>
      <c r="C147" s="485" t="s">
        <v>193</v>
      </c>
      <c r="D147" s="486" t="s">
        <v>112</v>
      </c>
      <c r="E147" s="487">
        <v>41317</v>
      </c>
      <c r="F147" s="487">
        <v>42153</v>
      </c>
      <c r="G147" s="488">
        <v>0.107</v>
      </c>
      <c r="H147" s="489">
        <v>7.981</v>
      </c>
      <c r="I147" s="489">
        <v>8.705</v>
      </c>
      <c r="J147" s="489">
        <v>8.94</v>
      </c>
      <c r="K147" s="154" t="s">
        <v>58</v>
      </c>
      <c r="M147" s="490">
        <f aca="true" t="shared" si="13" ref="M147:M148">+(J147-I147)/I147</f>
        <v>0.02699597932222854</v>
      </c>
    </row>
    <row r="148" spans="2:13" ht="16.5" customHeight="1" thickBot="1" thickTop="1">
      <c r="B148" s="491">
        <v>126</v>
      </c>
      <c r="C148" s="492" t="s">
        <v>194</v>
      </c>
      <c r="D148" s="493" t="s">
        <v>131</v>
      </c>
      <c r="E148" s="494">
        <v>41982</v>
      </c>
      <c r="F148" s="495" t="s">
        <v>129</v>
      </c>
      <c r="G148" s="495" t="s">
        <v>129</v>
      </c>
      <c r="H148" s="482">
        <v>86.378</v>
      </c>
      <c r="I148" s="482">
        <v>84.116</v>
      </c>
      <c r="J148" s="482">
        <v>85.228</v>
      </c>
      <c r="K148" s="154" t="s">
        <v>58</v>
      </c>
      <c r="M148" s="490">
        <f t="shared" si="13"/>
        <v>0.013219839269580041</v>
      </c>
    </row>
    <row r="149" spans="2:11" s="498" customFormat="1" ht="13.5" thickTop="1">
      <c r="B149" s="496"/>
      <c r="C149" s="8"/>
      <c r="D149" s="8"/>
      <c r="E149" s="8"/>
      <c r="F149" s="8"/>
      <c r="G149" s="8"/>
      <c r="H149" s="8"/>
      <c r="I149" s="8"/>
      <c r="J149" s="8"/>
      <c r="K149" s="497"/>
    </row>
    <row r="150" s="498" customFormat="1" ht="12.75">
      <c r="B150" s="499" t="s">
        <v>195</v>
      </c>
    </row>
    <row r="151" spans="2:13" s="498" customFormat="1" ht="15">
      <c r="B151" s="499" t="s">
        <v>196</v>
      </c>
      <c r="C151" s="8"/>
      <c r="D151" s="500"/>
      <c r="E151" s="501"/>
      <c r="F151" s="502"/>
      <c r="G151" s="501"/>
      <c r="H151" s="501"/>
      <c r="I151" s="501"/>
      <c r="J151" s="503"/>
      <c r="M151" s="504"/>
    </row>
    <row r="152" spans="2:13" s="498" customFormat="1" ht="15">
      <c r="B152" s="505"/>
      <c r="E152" s="501"/>
      <c r="F152" s="502"/>
      <c r="G152" s="71"/>
      <c r="H152" s="501"/>
      <c r="I152" s="71"/>
      <c r="J152" s="503"/>
      <c r="M152" s="504"/>
    </row>
    <row r="153" spans="2:13" s="498" customFormat="1" ht="15">
      <c r="B153" s="506"/>
      <c r="C153" s="500"/>
      <c r="D153" s="500"/>
      <c r="E153" s="501"/>
      <c r="F153" s="501"/>
      <c r="G153" s="71" t="s">
        <v>197</v>
      </c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 t="s">
        <v>198</v>
      </c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/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 t="s">
        <v>199</v>
      </c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504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15" spans="2:13" s="498" customFormat="1" ht="15">
      <c r="B515" s="506"/>
      <c r="C515" s="500"/>
      <c r="D515" s="500"/>
      <c r="E515" s="501"/>
      <c r="F515" s="501"/>
      <c r="G515" s="501"/>
      <c r="H515" s="501"/>
      <c r="I515" s="501"/>
      <c r="J515" s="503"/>
      <c r="M515" s="9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499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2016-02-25T10:49:06Z</dcterms:created>
  <dcterms:modified xsi:type="dcterms:W3CDTF">2016-02-25T10:49:24Z</dcterms:modified>
  <cp:category/>
  <cp:version/>
  <cp:contentType/>
  <cp:contentStatus/>
</cp:coreProperties>
</file>