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3715" windowHeight="9285"/>
  </bookViews>
  <sheets>
    <sheet name="17-01-2025" sheetId="1" r:id="rId1"/>
  </sheets>
  <definedNames>
    <definedName name="_xlnm._FilterDatabase" localSheetId="0" hidden="1">'17-01-2025'!$C$1:$C$491</definedName>
  </definedNames>
  <calcPr calcId="124519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5"/>
  <c r="A26" s="1"/>
  <c r="A27" s="1"/>
  <c r="A28" s="1"/>
  <c r="A29" s="1"/>
  <c r="A30" s="1"/>
  <c r="A31" s="1"/>
  <c r="A32" s="1"/>
  <c r="A24"/>
  <c r="A2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<sst xmlns="http://schemas.openxmlformats.org/spreadsheetml/2006/main" count="315" uniqueCount="188">
  <si>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</si>
  <si>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</si>
  <si>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</si>
  <si>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</si>
  <si>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</si>
  <si>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</si>
  <si>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</si>
  <si>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</si>
  <si>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</si>
  <si>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</si>
  <si>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</si>
  <si>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</si>
  <si>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</si>
  <si>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</si>
  <si>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</si>
  <si>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</si>
  <si>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</si>
  <si>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</si>
  <si>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</si>
  <si>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</si>
  <si>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</si>
  <si>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</si>
  <si>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</si>
  <si>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</si>
  <si>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</si>
  <si>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</si>
  <si>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</si>
  <si>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</si>
  <si>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</si>
  <si>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</si>
  <si>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</si>
  <si>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</si>
  <si>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</si>
  <si>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</si>
  <si>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</si>
  <si>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</si>
  <si>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</si>
  <si>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</si>
  <si>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</si>
  <si>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</si>
  <si>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</si>
  <si>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</si>
  <si>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</si>
  <si>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</si>
  <si>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</si>
  <si>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</si>
  <si>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</si>
  <si>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</si>
  <si>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</si>
  <si>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</si>
  <si>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</si>
  <si>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</si>
  <si>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</si>
  <si>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</si>
  <si>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MAGHREBIA PRUDENCE</t>
  </si>
  <si>
    <t>UFI</t>
  </si>
  <si>
    <t>SICAV PLUS</t>
  </si>
  <si>
    <t>SICAV PROSPERITY</t>
  </si>
  <si>
    <t>SICAV OPPORTUNITY</t>
  </si>
  <si>
    <t>AMEN ALLIANCE SICAV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</si>
  <si>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</si>
  <si>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</si>
  <si>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</si>
  <si>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</si>
  <si>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</si>
  <si>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</si>
  <si>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</si>
  <si>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</si>
  <si>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</si>
  <si>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</si>
  <si>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</si>
  <si>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</si>
  <si>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</si>
  <si>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</si>
  <si>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</si>
  <si>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</si>
  <si>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</si>
  <si>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</si>
  <si>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</si>
  <si>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</si>
  <si>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</si>
  <si>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</si>
  <si>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</si>
  <si>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</si>
  <si>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</si>
  <si>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</si>
  <si>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</si>
  <si>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</si>
  <si>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UBCI-UNIVERS ACTIONS SICAV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</si>
  <si>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</si>
  <si>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</si>
  <si>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</si>
  <si>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</si>
  <si>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</si>
  <si>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</si>
  <si>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</si>
  <si>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</si>
  <si>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</si>
  <si>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</si>
  <si>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</si>
  <si>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</si>
  <si>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</si>
  <si>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</si>
  <si>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</si>
  <si>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</si>
  <si>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</si>
  <si>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</si>
  <si>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</si>
  <si>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</si>
  <si>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</si>
  <si>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</si>
  <si>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</si>
  <si>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</si>
  <si>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</si>
  <si>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</si>
  <si>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</si>
  <si>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</si>
  <si>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</si>
  <si>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</si>
  <si>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</si>
  <si>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</si>
  <si>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</si>
  <si>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</si>
  <si>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</si>
  <si>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</si>
  <si>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</si>
  <si>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</si>
  <si>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</si>
  <si>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</si>
  <si>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</si>
  <si>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</si>
  <si>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</si>
  <si>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</si>
  <si>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</si>
  <si>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</si>
  <si>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</si>
  <si>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</si>
  <si>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</si>
  <si>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</si>
  <si>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</si>
  <si>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</si>
  <si>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</si>
  <si>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</si>
  <si>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</si>
  <si>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</si>
  <si>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</si>
  <si>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</si>
  <si>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</si>
  <si>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</si>
  <si>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</si>
  <si>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</si>
  <si>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</si>
  <si>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</si>
  <si>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</si>
  <si>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</si>
  <si>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</si>
  <si>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</si>
  <si>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</si>
  <si>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</si>
  <si>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</si>
  <si>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</si>
  <si>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</si>
  <si>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</si>
  <si>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</si>
  <si>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</si>
  <si>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</si>
  <si>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</si>
  <si>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</si>
  <si>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</si>
  <si>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</si>
  <si>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</si>
  <si>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</si>
  <si>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</si>
  <si>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</si>
  <si>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</si>
  <si>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</si>
  <si>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</si>
  <si>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</si>
  <si>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</si>
  <si>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</si>
  <si>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</si>
  <si>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</si>
  <si>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 xml:space="preserve">SICAV OBLIGATAIRES </t>
  </si>
  <si>
    <t>FCP OBLIGATAIRES  - VL HEBDOMADAIRE</t>
  </si>
  <si>
    <t xml:space="preserve">SICAV MIXTES </t>
  </si>
  <si>
    <t>FCP MIXTES  - VL QUOTIDIENNE</t>
  </si>
  <si>
    <t xml:space="preserve">SICAV  ACTIONS </t>
  </si>
  <si>
    <t>FCP  ACTIONS  - VL HEBDOMADAIRE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</si>
</sst>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1"/>
      <color theme="0"/>
      <name val="Calibri"/>
      <family val="2"/>
      <scheme val="minor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08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1">
    <xf numFmtId="0" fontId="0" fillId="0" borderId="0" xfId="0"/>
    <xf numFmtId="0" fontId="4" fillId="0" borderId="0" xfId="0" applyFont="1"/>
    <xf numFmtId="165" fontId="3" fillId="0" borderId="8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right" vertical="center"/>
    </xf>
    <xf numFmtId="165" fontId="3" fillId="0" borderId="8" xfId="1" applyNumberFormat="1" applyFont="1" applyFill="1" applyBorder="1" applyAlignment="1">
      <alignment horizontal="right" vertical="center"/>
    </xf>
    <xf numFmtId="165" fontId="2" fillId="0" borderId="8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167" fontId="3" fillId="0" borderId="11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8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164" fontId="2" fillId="0" borderId="7" xfId="1" applyNumberFormat="1" applyFont="1" applyFill="1" applyBorder="1" applyAlignment="1">
      <alignment horizontal="right" vertical="center" wrapText="1"/>
    </xf>
    <xf numFmtId="0" fontId="2" fillId="0" borderId="8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7" fontId="3" fillId="0" borderId="14" xfId="1" applyNumberFormat="1" applyFont="1" applyFill="1" applyBorder="1" applyAlignment="1">
      <alignment horizontal="right" vertical="center"/>
    </xf>
    <xf numFmtId="164" fontId="2" fillId="0" borderId="8" xfId="3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right" vertical="center"/>
    </xf>
    <xf numFmtId="165" fontId="2" fillId="0" borderId="8" xfId="1" applyNumberFormat="1" applyFont="1" applyFill="1" applyBorder="1" applyAlignment="1">
      <alignment horizontal="right" vertical="center"/>
    </xf>
    <xf numFmtId="1" fontId="2" fillId="0" borderId="10" xfId="1" applyNumberFormat="1" applyFont="1" applyFill="1" applyBorder="1" applyAlignment="1">
      <alignment vertical="center"/>
    </xf>
    <xf numFmtId="167" fontId="3" fillId="0" borderId="23" xfId="1" applyNumberFormat="1" applyFont="1" applyFill="1" applyBorder="1" applyAlignment="1">
      <alignment horizontal="right" vertical="center"/>
    </xf>
    <xf numFmtId="166" fontId="3" fillId="0" borderId="23" xfId="1" applyNumberFormat="1" applyFont="1" applyFill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0" fontId="2" fillId="0" borderId="25" xfId="2" applyFont="1" applyFill="1" applyBorder="1" applyAlignment="1">
      <alignment vertical="center"/>
    </xf>
    <xf numFmtId="165" fontId="6" fillId="0" borderId="7" xfId="0" applyNumberFormat="1" applyFont="1" applyFill="1" applyBorder="1"/>
    <xf numFmtId="1" fontId="2" fillId="0" borderId="28" xfId="2" applyNumberFormat="1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167" fontId="3" fillId="0" borderId="27" xfId="1" applyNumberFormat="1" applyFont="1" applyFill="1" applyBorder="1" applyAlignment="1">
      <alignment horizontal="right" vertical="center"/>
    </xf>
    <xf numFmtId="166" fontId="3" fillId="0" borderId="27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1" fontId="2" fillId="0" borderId="30" xfId="2" applyNumberFormat="1" applyFont="1" applyFill="1" applyBorder="1" applyAlignment="1">
      <alignment vertical="center"/>
    </xf>
    <xf numFmtId="164" fontId="2" fillId="0" borderId="24" xfId="1" applyNumberFormat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2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22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5" fontId="2" fillId="0" borderId="15" xfId="1" applyNumberFormat="1" applyFont="1" applyFill="1" applyBorder="1" applyAlignment="1">
      <alignment horizontal="center" vertical="center" wrapText="1"/>
    </xf>
    <xf numFmtId="164" fontId="2" fillId="0" borderId="18" xfId="1" applyNumberFormat="1" applyFont="1" applyFill="1" applyBorder="1" applyAlignment="1">
      <alignment horizontal="center" vertical="center" wrapText="1"/>
    </xf>
    <xf numFmtId="164" fontId="2" fillId="0" borderId="20" xfId="1" applyNumberFormat="1" applyFont="1" applyFill="1" applyBorder="1" applyAlignment="1">
      <alignment horizontal="center" vertical="center" wrapText="1"/>
    </xf>
    <xf numFmtId="164" fontId="2" fillId="0" borderId="2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7" fontId="3" fillId="0" borderId="31" xfId="1" applyNumberFormat="1" applyFont="1" applyFill="1" applyBorder="1" applyAlignment="1">
      <alignment horizontal="right" vertical="center"/>
    </xf>
    <xf numFmtId="0" fontId="3" fillId="0" borderId="26" xfId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164" fontId="2" fillId="0" borderId="29" xfId="1" applyNumberFormat="1" applyFont="1" applyFill="1" applyBorder="1" applyAlignment="1">
      <alignment horizontal="right" vertical="center"/>
    </xf>
    <xf numFmtId="164" fontId="2" fillId="0" borderId="32" xfId="1" applyNumberFormat="1" applyFont="1" applyFill="1" applyBorder="1" applyAlignment="1">
      <alignment horizontal="center" vertical="center" wrapText="1"/>
    </xf>
    <xf numFmtId="164" fontId="2" fillId="0" borderId="33" xfId="1" applyNumberFormat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164" fontId="2" fillId="2" borderId="39" xfId="1" applyNumberFormat="1" applyFont="1" applyFill="1" applyBorder="1" applyAlignment="1">
      <alignment horizontal="right" vertical="center"/>
    </xf>
    <xf numFmtId="0" fontId="2" fillId="2" borderId="31" xfId="1" applyFont="1" applyFill="1" applyBorder="1" applyAlignment="1">
      <alignment vertical="center"/>
    </xf>
    <xf numFmtId="0" fontId="3" fillId="0" borderId="40" xfId="2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horizontal="right" vertical="center"/>
    </xf>
    <xf numFmtId="167" fontId="3" fillId="0" borderId="41" xfId="1" applyNumberFormat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15" fontId="2" fillId="0" borderId="46" xfId="1" applyNumberFormat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164" fontId="2" fillId="0" borderId="45" xfId="1" applyNumberFormat="1" applyFont="1" applyFill="1" applyBorder="1" applyAlignment="1">
      <alignment horizontal="center" vertical="center" wrapText="1"/>
    </xf>
    <xf numFmtId="164" fontId="2" fillId="2" borderId="47" xfId="1" applyNumberFormat="1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9" fillId="3" borderId="35" xfId="1" applyFont="1" applyFill="1" applyBorder="1" applyAlignment="1">
      <alignment horizontal="center" vertical="center"/>
    </xf>
    <xf numFmtId="0" fontId="8" fillId="3" borderId="36" xfId="0" applyFont="1" applyFill="1" applyBorder="1"/>
    <xf numFmtId="0" fontId="8" fillId="3" borderId="37" xfId="0" applyFont="1" applyFill="1" applyBorder="1"/>
    <xf numFmtId="0" fontId="0" fillId="0" borderId="36" xfId="0" applyBorder="1"/>
    <xf numFmtId="0" fontId="0" fillId="0" borderId="37" xfId="0" applyBorder="1"/>
    <xf numFmtId="0" fontId="2" fillId="0" borderId="52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0" fontId="3" fillId="0" borderId="54" xfId="1" applyFont="1" applyFill="1" applyBorder="1" applyAlignment="1">
      <alignment horizontal="center" vertical="center"/>
    </xf>
    <xf numFmtId="164" fontId="2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4" fontId="2" fillId="0" borderId="22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center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43" xfId="2" applyFont="1" applyFill="1" applyBorder="1" applyAlignment="1">
      <alignment horizontal="left" vertical="center"/>
    </xf>
    <xf numFmtId="0" fontId="3" fillId="0" borderId="43" xfId="1" applyFont="1" applyFill="1" applyBorder="1" applyAlignment="1">
      <alignment vertical="center"/>
    </xf>
    <xf numFmtId="166" fontId="3" fillId="0" borderId="59" xfId="1" applyNumberFormat="1" applyFont="1" applyFill="1" applyBorder="1" applyAlignment="1">
      <alignment vertical="center"/>
    </xf>
    <xf numFmtId="166" fontId="3" fillId="0" borderId="36" xfId="1" applyNumberFormat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52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6" fontId="3" fillId="0" borderId="61" xfId="1" applyNumberFormat="1" applyFont="1" applyFill="1" applyBorder="1" applyAlignment="1">
      <alignment vertical="center"/>
    </xf>
    <xf numFmtId="166" fontId="3" fillId="0" borderId="62" xfId="1" applyNumberFormat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/>
    </xf>
    <xf numFmtId="164" fontId="2" fillId="0" borderId="63" xfId="1" applyNumberFormat="1" applyFont="1" applyFill="1" applyBorder="1" applyAlignment="1">
      <alignment horizontal="right" vertical="center"/>
    </xf>
    <xf numFmtId="166" fontId="3" fillId="0" borderId="64" xfId="1" applyNumberFormat="1" applyFont="1" applyFill="1" applyBorder="1" applyAlignment="1"/>
    <xf numFmtId="166" fontId="3" fillId="0" borderId="65" xfId="1" applyNumberFormat="1" applyFont="1" applyFill="1" applyBorder="1" applyAlignment="1"/>
    <xf numFmtId="164" fontId="2" fillId="0" borderId="54" xfId="3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59" xfId="1" applyNumberFormat="1" applyFont="1" applyFill="1" applyBorder="1" applyAlignment="1">
      <alignment horizontal="right" vertical="center"/>
    </xf>
    <xf numFmtId="165" fontId="3" fillId="0" borderId="44" xfId="1" applyNumberFormat="1" applyFont="1" applyFill="1" applyBorder="1" applyAlignment="1">
      <alignment horizontal="right" vertical="center"/>
    </xf>
    <xf numFmtId="0" fontId="2" fillId="0" borderId="48" xfId="1" applyFont="1" applyFill="1" applyBorder="1" applyAlignment="1">
      <alignment horizontal="center" vertical="center" wrapText="1"/>
    </xf>
    <xf numFmtId="0" fontId="2" fillId="0" borderId="49" xfId="1" applyFont="1" applyFill="1" applyBorder="1" applyAlignment="1">
      <alignment horizontal="center" vertical="center" wrapText="1"/>
    </xf>
    <xf numFmtId="15" fontId="2" fillId="0" borderId="66" xfId="1" applyNumberFormat="1" applyFont="1" applyFill="1" applyBorder="1" applyAlignment="1">
      <alignment horizontal="center" vertical="center" wrapText="1"/>
    </xf>
    <xf numFmtId="0" fontId="2" fillId="0" borderId="66" xfId="1" applyFont="1" applyFill="1" applyBorder="1" applyAlignment="1">
      <alignment horizontal="center" vertical="center" wrapText="1"/>
    </xf>
    <xf numFmtId="0" fontId="2" fillId="0" borderId="67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0" fontId="3" fillId="0" borderId="68" xfId="1" applyFont="1" applyFill="1" applyBorder="1" applyAlignment="1">
      <alignment horizontal="center" vertical="center"/>
    </xf>
    <xf numFmtId="165" fontId="3" fillId="0" borderId="58" xfId="1" applyNumberFormat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165" fontId="3" fillId="0" borderId="70" xfId="1" applyNumberFormat="1" applyFont="1" applyFill="1" applyBorder="1" applyAlignment="1">
      <alignment horizontal="right" vertical="center"/>
    </xf>
    <xf numFmtId="164" fontId="6" fillId="0" borderId="71" xfId="0" applyNumberFormat="1" applyFont="1" applyBorder="1" applyAlignment="1">
      <alignment horizontal="right" vertical="center"/>
    </xf>
    <xf numFmtId="167" fontId="3" fillId="0" borderId="73" xfId="1" applyNumberFormat="1" applyFont="1" applyFill="1" applyBorder="1" applyAlignment="1">
      <alignment horizontal="right" vertical="center"/>
    </xf>
    <xf numFmtId="165" fontId="3" fillId="0" borderId="74" xfId="1" applyNumberFormat="1" applyFont="1" applyFill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horizontal="right" vertical="center"/>
    </xf>
    <xf numFmtId="164" fontId="2" fillId="0" borderId="76" xfId="1" applyNumberFormat="1" applyFont="1" applyFill="1" applyBorder="1" applyAlignment="1">
      <alignment horizontal="right" vertical="center"/>
    </xf>
    <xf numFmtId="0" fontId="3" fillId="0" borderId="73" xfId="1" applyFont="1" applyFill="1" applyBorder="1" applyAlignment="1">
      <alignment vertical="center"/>
    </xf>
    <xf numFmtId="164" fontId="2" fillId="0" borderId="81" xfId="1" applyNumberFormat="1" applyFont="1" applyFill="1" applyBorder="1" applyAlignment="1">
      <alignment horizontal="right" vertical="center"/>
    </xf>
    <xf numFmtId="0" fontId="2" fillId="2" borderId="85" xfId="1" applyFont="1" applyFill="1" applyBorder="1" applyAlignment="1">
      <alignment vertical="center"/>
    </xf>
    <xf numFmtId="0" fontId="9" fillId="3" borderId="48" xfId="1" applyFont="1" applyFill="1" applyBorder="1" applyAlignment="1">
      <alignment horizontal="center" vertical="center"/>
    </xf>
    <xf numFmtId="0" fontId="8" fillId="3" borderId="26" xfId="0" applyFont="1" applyFill="1" applyBorder="1"/>
    <xf numFmtId="0" fontId="8" fillId="3" borderId="29" xfId="0" applyFont="1" applyFill="1" applyBorder="1"/>
    <xf numFmtId="0" fontId="2" fillId="0" borderId="86" xfId="2" applyFont="1" applyFill="1" applyBorder="1" applyAlignment="1">
      <alignment vertical="center"/>
    </xf>
    <xf numFmtId="0" fontId="3" fillId="0" borderId="86" xfId="1" applyFont="1" applyFill="1" applyBorder="1" applyAlignment="1">
      <alignment horizontal="left" vertical="center" wrapText="1"/>
    </xf>
    <xf numFmtId="166" fontId="3" fillId="0" borderId="86" xfId="1" applyNumberFormat="1" applyFont="1" applyFill="1" applyBorder="1" applyAlignment="1">
      <alignment vertical="center"/>
    </xf>
    <xf numFmtId="166" fontId="3" fillId="0" borderId="64" xfId="1" applyNumberFormat="1" applyFont="1" applyFill="1" applyBorder="1" applyAlignment="1">
      <alignment vertical="center"/>
    </xf>
    <xf numFmtId="164" fontId="2" fillId="0" borderId="87" xfId="3" applyNumberFormat="1" applyFont="1" applyFill="1" applyBorder="1" applyAlignment="1">
      <alignment horizontal="right" vertical="center"/>
    </xf>
    <xf numFmtId="164" fontId="2" fillId="0" borderId="88" xfId="1" applyNumberFormat="1" applyFont="1" applyFill="1" applyBorder="1" applyAlignment="1">
      <alignment horizontal="right" vertical="center"/>
    </xf>
    <xf numFmtId="0" fontId="0" fillId="0" borderId="34" xfId="0" applyBorder="1"/>
    <xf numFmtId="0" fontId="3" fillId="0" borderId="89" xfId="1" applyFont="1" applyFill="1" applyBorder="1" applyAlignment="1">
      <alignment vertical="center"/>
    </xf>
    <xf numFmtId="166" fontId="3" fillId="0" borderId="65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0" fontId="2" fillId="0" borderId="97" xfId="2" applyFont="1" applyFill="1" applyBorder="1" applyAlignment="1">
      <alignment vertical="center"/>
    </xf>
    <xf numFmtId="167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horizontal="right" vertical="center"/>
    </xf>
    <xf numFmtId="0" fontId="2" fillId="0" borderId="107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horizontal="right" vertical="center"/>
    </xf>
    <xf numFmtId="167" fontId="3" fillId="0" borderId="110" xfId="1" applyNumberFormat="1" applyFont="1" applyFill="1" applyBorder="1" applyAlignment="1">
      <alignment horizontal="right" vertical="center"/>
    </xf>
    <xf numFmtId="0" fontId="2" fillId="0" borderId="111" xfId="1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horizontal="right" vertical="center"/>
    </xf>
    <xf numFmtId="167" fontId="3" fillId="0" borderId="115" xfId="1" applyNumberFormat="1" applyFont="1" applyFill="1" applyBorder="1" applyAlignment="1">
      <alignment horizontal="right" vertical="center"/>
    </xf>
    <xf numFmtId="0" fontId="2" fillId="0" borderId="116" xfId="2" applyFont="1" applyFill="1" applyBorder="1" applyAlignment="1">
      <alignment vertical="center"/>
    </xf>
    <xf numFmtId="1" fontId="2" fillId="0" borderId="111" xfId="1" applyNumberFormat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horizontal="right"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horizontal="right" vertical="center"/>
    </xf>
    <xf numFmtId="167" fontId="3" fillId="0" borderId="122" xfId="1" applyNumberFormat="1" applyFont="1" applyFill="1" applyBorder="1" applyAlignment="1">
      <alignment horizontal="right"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horizontal="right" vertical="center"/>
    </xf>
    <xf numFmtId="167" fontId="3" fillId="0" borderId="126" xfId="1" applyNumberFormat="1" applyFont="1" applyFill="1" applyBorder="1" applyAlignment="1">
      <alignment horizontal="right" vertical="center"/>
    </xf>
    <xf numFmtId="165" fontId="3" fillId="0" borderId="127" xfId="1" applyNumberFormat="1" applyFont="1" applyFill="1" applyBorder="1" applyAlignment="1">
      <alignment horizontal="right" vertical="center"/>
    </xf>
    <xf numFmtId="0" fontId="0" fillId="0" borderId="128" xfId="0" applyBorder="1"/>
    <xf numFmtId="0" fontId="0" fillId="0" borderId="129" xfId="0" applyBorder="1"/>
    <xf numFmtId="0" fontId="2" fillId="0" borderId="103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6" fontId="3" fillId="0" borderId="133" xfId="1" applyNumberFormat="1" applyFont="1" applyFill="1" applyBorder="1" applyAlignment="1">
      <alignment vertical="center"/>
    </xf>
    <xf numFmtId="164" fontId="2" fillId="2" borderId="134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3" fillId="0" borderId="136" xfId="1" applyNumberFormat="1" applyFont="1" applyFill="1" applyBorder="1" applyAlignment="1">
      <alignment vertical="center"/>
    </xf>
    <xf numFmtId="166" fontId="3" fillId="0" borderId="137" xfId="1" applyNumberFormat="1" applyFont="1" applyFill="1" applyBorder="1" applyAlignment="1">
      <alignment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0" fontId="3" fillId="0" borderId="143" xfId="2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0" fontId="2" fillId="0" borderId="120" xfId="2" applyFont="1" applyFill="1" applyBorder="1" applyAlignment="1">
      <alignment vertical="center"/>
    </xf>
    <xf numFmtId="164" fontId="2" fillId="2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164" fontId="6" fillId="0" borderId="138" xfId="0" applyNumberFormat="1" applyFont="1" applyBorder="1" applyAlignment="1">
      <alignment horizontal="right" vertical="center"/>
    </xf>
    <xf numFmtId="167" fontId="3" fillId="0" borderId="128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2" fillId="0" borderId="86" xfId="2" applyFont="1" applyFill="1" applyBorder="1" applyAlignment="1">
      <alignment horizontal="left" vertical="center"/>
    </xf>
    <xf numFmtId="0" fontId="2" fillId="0" borderId="154" xfId="2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7" fontId="3" fillId="0" borderId="159" xfId="1" applyNumberFormat="1" applyFont="1" applyFill="1" applyBorder="1" applyAlignment="1">
      <alignment vertical="center"/>
    </xf>
    <xf numFmtId="0" fontId="2" fillId="0" borderId="160" xfId="2" applyFont="1" applyFill="1" applyBorder="1" applyAlignment="1">
      <alignment vertical="center"/>
    </xf>
    <xf numFmtId="0" fontId="2" fillId="0" borderId="161" xfId="2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163" xfId="1" applyNumberFormat="1" applyFont="1" applyFill="1" applyBorder="1" applyAlignment="1">
      <alignment vertical="center"/>
    </xf>
    <xf numFmtId="0" fontId="2" fillId="0" borderId="164" xfId="2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0" fontId="3" fillId="0" borderId="165" xfId="1" applyFont="1" applyFill="1" applyBorder="1" applyAlignment="1">
      <alignment vertical="center" wrapText="1"/>
    </xf>
    <xf numFmtId="0" fontId="2" fillId="0" borderId="166" xfId="1" applyFont="1" applyFill="1" applyBorder="1" applyAlignment="1">
      <alignment vertical="center"/>
    </xf>
    <xf numFmtId="166" fontId="3" fillId="0" borderId="167" xfId="1" applyNumberFormat="1" applyFont="1" applyFill="1" applyBorder="1" applyAlignment="1"/>
    <xf numFmtId="166" fontId="3" fillId="0" borderId="168" xfId="1" applyNumberFormat="1" applyFont="1" applyFill="1" applyBorder="1" applyAlignment="1"/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2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166" fontId="3" fillId="0" borderId="172" xfId="1" applyNumberFormat="1" applyFont="1" applyFill="1" applyBorder="1" applyAlignment="1"/>
    <xf numFmtId="166" fontId="3" fillId="0" borderId="173" xfId="1" applyNumberFormat="1" applyFont="1" applyFill="1" applyBorder="1" applyAlignment="1"/>
    <xf numFmtId="0" fontId="3" fillId="0" borderId="174" xfId="1" applyFont="1" applyFill="1" applyBorder="1" applyAlignment="1">
      <alignment vertical="center"/>
    </xf>
    <xf numFmtId="166" fontId="3" fillId="0" borderId="172" xfId="1" applyNumberFormat="1" applyFont="1" applyFill="1" applyBorder="1" applyAlignment="1">
      <alignment horizontal="right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7" fontId="3" fillId="0" borderId="177" xfId="1" applyNumberFormat="1" applyFont="1" applyFill="1" applyBorder="1" applyAlignment="1">
      <alignment vertical="center"/>
    </xf>
    <xf numFmtId="167" fontId="3" fillId="0" borderId="178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3" fillId="0" borderId="147" xfId="1" applyNumberFormat="1" applyFont="1" applyFill="1" applyBorder="1" applyAlignment="1">
      <alignment horizontal="right" vertical="center"/>
    </xf>
    <xf numFmtId="167" fontId="3" fillId="0" borderId="180" xfId="1" applyNumberFormat="1" applyFont="1" applyFill="1" applyBorder="1" applyAlignment="1">
      <alignment horizontal="right" vertical="center"/>
    </xf>
    <xf numFmtId="0" fontId="2" fillId="0" borderId="181" xfId="2" applyFont="1" applyFill="1" applyBorder="1" applyAlignment="1">
      <alignment vertical="center"/>
    </xf>
    <xf numFmtId="0" fontId="3" fillId="0" borderId="182" xfId="1" applyFont="1" applyFill="1" applyBorder="1" applyAlignment="1">
      <alignment horizontal="right" vertical="center"/>
    </xf>
    <xf numFmtId="0" fontId="2" fillId="0" borderId="183" xfId="2" applyFont="1" applyFill="1" applyBorder="1" applyAlignment="1">
      <alignment vertical="center"/>
    </xf>
    <xf numFmtId="166" fontId="3" fillId="0" borderId="184" xfId="1" applyNumberFormat="1" applyFont="1" applyFill="1" applyBorder="1" applyAlignment="1">
      <alignment vertical="center"/>
    </xf>
    <xf numFmtId="166" fontId="3" fillId="0" borderId="178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3" fillId="0" borderId="177" xfId="1" applyNumberFormat="1" applyFont="1" applyFill="1" applyBorder="1" applyAlignment="1">
      <alignment horizontal="right" vertical="center"/>
    </xf>
    <xf numFmtId="0" fontId="2" fillId="0" borderId="178" xfId="1" applyFont="1" applyFill="1" applyBorder="1" applyAlignment="1">
      <alignment horizontal="right" vertical="center"/>
    </xf>
    <xf numFmtId="166" fontId="3" fillId="0" borderId="177" xfId="1" applyNumberFormat="1" applyFont="1" applyFill="1" applyBorder="1" applyAlignment="1">
      <alignment vertical="center"/>
    </xf>
    <xf numFmtId="164" fontId="2" fillId="0" borderId="185" xfId="1" applyNumberFormat="1" applyFont="1" applyFill="1" applyBorder="1" applyAlignment="1">
      <alignment horizontal="right" vertical="center"/>
    </xf>
    <xf numFmtId="0" fontId="2" fillId="0" borderId="117" xfId="1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7" fontId="3" fillId="0" borderId="184" xfId="1" applyNumberFormat="1" applyFont="1" applyFill="1" applyBorder="1" applyAlignment="1">
      <alignment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23" xfId="1" applyFont="1" applyFill="1" applyBorder="1" applyAlignment="1">
      <alignment vertical="center"/>
    </xf>
    <xf numFmtId="167" fontId="3" fillId="0" borderId="188" xfId="1" applyNumberFormat="1" applyFont="1" applyFill="1" applyBorder="1" applyAlignment="1">
      <alignment vertical="center"/>
    </xf>
    <xf numFmtId="164" fontId="2" fillId="0" borderId="189" xfId="1" applyNumberFormat="1" applyFont="1" applyFill="1" applyBorder="1" applyAlignment="1">
      <alignment horizontal="right" vertical="center"/>
    </xf>
    <xf numFmtId="0" fontId="2" fillId="0" borderId="190" xfId="1" applyFont="1" applyFill="1" applyBorder="1" applyAlignment="1">
      <alignment horizontal="center" vertical="center" wrapText="1"/>
    </xf>
    <xf numFmtId="0" fontId="2" fillId="0" borderId="191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15" fontId="2" fillId="0" borderId="193" xfId="1" applyNumberFormat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64" fontId="2" fillId="0" borderId="196" xfId="1" applyNumberFormat="1" applyFont="1" applyFill="1" applyBorder="1" applyAlignment="1">
      <alignment horizontal="center" vertical="center" wrapText="1"/>
    </xf>
    <xf numFmtId="164" fontId="2" fillId="0" borderId="197" xfId="1" applyNumberFormat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0" fontId="5" fillId="0" borderId="199" xfId="1" applyFont="1" applyFill="1" applyBorder="1" applyAlignment="1">
      <alignment horizontal="center" vertical="center"/>
    </xf>
    <xf numFmtId="0" fontId="5" fillId="0" borderId="200" xfId="1" applyFont="1" applyFill="1" applyBorder="1" applyAlignment="1">
      <alignment horizontal="center" vertical="center"/>
    </xf>
    <xf numFmtId="0" fontId="5" fillId="0" borderId="201" xfId="1" applyFont="1" applyFill="1" applyBorder="1" applyAlignment="1">
      <alignment horizontal="center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7" fontId="3" fillId="0" borderId="205" xfId="1" applyNumberFormat="1" applyFont="1" applyFill="1" applyBorder="1" applyAlignment="1">
      <alignment horizontal="right" vertical="center"/>
    </xf>
    <xf numFmtId="0" fontId="3" fillId="0" borderId="103" xfId="1" applyFont="1" applyFill="1" applyBorder="1" applyAlignment="1">
      <alignment vertical="center" wrapText="1"/>
    </xf>
    <xf numFmtId="0" fontId="2" fillId="0" borderId="116" xfId="1" applyFont="1" applyFill="1" applyBorder="1" applyAlignment="1">
      <alignment vertical="center"/>
    </xf>
    <xf numFmtId="165" fontId="3" fillId="0" borderId="186" xfId="1" applyNumberFormat="1" applyFont="1" applyFill="1" applyBorder="1" applyAlignment="1">
      <alignment horizontal="right" vertical="center"/>
    </xf>
    <xf numFmtId="1" fontId="2" fillId="0" borderId="154" xfId="1" applyNumberFormat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4" fontId="2" fillId="2" borderId="138" xfId="1" applyNumberFormat="1" applyFont="1" applyFill="1" applyBorder="1" applyAlignment="1">
      <alignment horizontal="right" vertical="center"/>
    </xf>
    <xf numFmtId="167" fontId="3" fillId="0" borderId="120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0" fontId="2" fillId="0" borderId="210" xfId="2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" fontId="2" fillId="0" borderId="217" xfId="1" applyNumberFormat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7" fontId="3" fillId="0" borderId="124" xfId="1" applyNumberFormat="1" applyFont="1" applyFill="1" applyBorder="1" applyAlignment="1">
      <alignment horizontal="right" vertical="center"/>
    </xf>
    <xf numFmtId="1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6" fontId="3" fillId="0" borderId="73" xfId="1" applyNumberFormat="1" applyFont="1" applyFill="1" applyBorder="1" applyAlignment="1">
      <alignment horizontal="right"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5" fontId="3" fillId="0" borderId="184" xfId="1" applyNumberFormat="1" applyFont="1" applyFill="1" applyBorder="1" applyAlignment="1">
      <alignment horizontal="right" vertical="center"/>
    </xf>
    <xf numFmtId="0" fontId="2" fillId="0" borderId="223" xfId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center" vertical="center"/>
    </xf>
    <xf numFmtId="167" fontId="3" fillId="0" borderId="230" xfId="1" applyNumberFormat="1" applyFont="1" applyFill="1" applyBorder="1" applyAlignment="1">
      <alignment horizontal="center" vertical="center"/>
    </xf>
    <xf numFmtId="0" fontId="3" fillId="0" borderId="184" xfId="1" applyFont="1" applyFill="1" applyBorder="1" applyAlignment="1">
      <alignment horizontal="center" vertical="center"/>
    </xf>
    <xf numFmtId="1" fontId="2" fillId="0" borderId="231" xfId="1" applyNumberFormat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6" fontId="3" fillId="0" borderId="232" xfId="1" applyNumberFormat="1" applyFont="1" applyFill="1" applyBorder="1" applyAlignment="1">
      <alignment horizontal="right" vertical="center"/>
    </xf>
    <xf numFmtId="0" fontId="2" fillId="0" borderId="233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6" fontId="3" fillId="0" borderId="218" xfId="1" applyNumberFormat="1" applyFont="1" applyFill="1" applyBorder="1" applyAlignment="1">
      <alignment horizontal="right" vertical="center"/>
    </xf>
    <xf numFmtId="167" fontId="3" fillId="0" borderId="218" xfId="1" applyNumberFormat="1" applyFont="1" applyFill="1" applyBorder="1" applyAlignment="1">
      <alignment horizontal="center" vertical="center"/>
    </xf>
    <xf numFmtId="0" fontId="3" fillId="0" borderId="234" xfId="1" applyFont="1" applyFill="1" applyBorder="1" applyAlignment="1">
      <alignment horizontal="center" vertical="center"/>
    </xf>
    <xf numFmtId="165" fontId="6" fillId="0" borderId="189" xfId="0" applyNumberFormat="1" applyFont="1" applyFill="1" applyBorder="1"/>
    <xf numFmtId="0" fontId="2" fillId="0" borderId="235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167" fontId="3" fillId="0" borderId="238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164" fontId="6" fillId="0" borderId="185" xfId="0" applyNumberFormat="1" applyFont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right" vertical="center"/>
    </xf>
    <xf numFmtId="0" fontId="2" fillId="0" borderId="245" xfId="2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165" fontId="6" fillId="0" borderId="221" xfId="0" applyNumberFormat="1" applyFont="1" applyFill="1" applyBorder="1"/>
    <xf numFmtId="0" fontId="3" fillId="0" borderId="246" xfId="1" applyFont="1" applyFill="1" applyBorder="1" applyAlignment="1">
      <alignment vertical="center"/>
    </xf>
    <xf numFmtId="164" fontId="2" fillId="2" borderId="221" xfId="1" applyNumberFormat="1" applyFont="1" applyFill="1" applyBorder="1" applyAlignment="1">
      <alignment horizontal="right" vertical="center"/>
    </xf>
    <xf numFmtId="1" fontId="2" fillId="0" borderId="248" xfId="1" applyNumberFormat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1" fontId="2" fillId="0" borderId="250" xfId="1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7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164" fontId="6" fillId="0" borderId="102" xfId="0" applyNumberFormat="1" applyFont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164" fontId="6" fillId="0" borderId="221" xfId="0" applyNumberFormat="1" applyFont="1" applyBorder="1" applyAlignment="1">
      <alignment horizontal="right" vertical="center"/>
    </xf>
    <xf numFmtId="164" fontId="6" fillId="0" borderId="258" xfId="0" applyNumberFormat="1" applyFont="1" applyBorder="1" applyAlignment="1">
      <alignment horizontal="right" vertical="center"/>
    </xf>
    <xf numFmtId="0" fontId="2" fillId="0" borderId="257" xfId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5" fontId="3" fillId="0" borderId="262" xfId="1" applyNumberFormat="1" applyFont="1" applyFill="1" applyBorder="1" applyAlignment="1">
      <alignment horizontal="right" vertical="center"/>
    </xf>
    <xf numFmtId="167" fontId="3" fillId="0" borderId="261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7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4" fontId="2" fillId="0" borderId="268" xfId="1" applyNumberFormat="1" applyFont="1" applyFill="1" applyBorder="1" applyAlignment="1">
      <alignment horizontal="right" vertical="center"/>
    </xf>
    <xf numFmtId="164" fontId="2" fillId="0" borderId="269" xfId="1" applyNumberFormat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 wrapText="1"/>
    </xf>
    <xf numFmtId="0" fontId="2" fillId="0" borderId="274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7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6" fontId="3" fillId="0" borderId="279" xfId="1" applyNumberFormat="1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horizontal="right" vertical="center"/>
    </xf>
    <xf numFmtId="167" fontId="3" fillId="0" borderId="275" xfId="1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6" fontId="3" fillId="0" borderId="260" xfId="1" applyNumberFormat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60" xfId="1" applyNumberFormat="1" applyFont="1" applyFill="1" applyBorder="1" applyAlignment="1">
      <alignment vertical="center"/>
    </xf>
    <xf numFmtId="165" fontId="3" fillId="0" borderId="295" xfId="1" applyNumberFormat="1" applyFont="1" applyFill="1" applyBorder="1" applyAlignment="1">
      <alignment horizontal="right" vertical="center"/>
    </xf>
    <xf numFmtId="0" fontId="3" fillId="0" borderId="295" xfId="2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3" fillId="0" borderId="260" xfId="2" applyFont="1" applyFill="1" applyBorder="1" applyAlignment="1">
      <alignment vertical="center"/>
    </xf>
    <xf numFmtId="0" fontId="3" fillId="0" borderId="281" xfId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167" fontId="3" fillId="0" borderId="260" xfId="1" applyNumberFormat="1" applyFont="1" applyFill="1" applyBorder="1" applyAlignment="1">
      <alignment horizontal="center" vertical="center"/>
    </xf>
    <xf numFmtId="0" fontId="3" fillId="0" borderId="281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vertical="center"/>
    </xf>
    <xf numFmtId="0" fontId="3" fillId="0" borderId="307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workbookViewId="0">
      <selection activeCell="E61" sqref="E61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72" t="s">
        <v>0</v>
      </c>
      <c r="B1" s="50"/>
      <c r="C1" s="73" t="s">
        <v>1</v>
      </c>
      <c r="D1" s="74" t="s">
        <v>2</v>
      </c>
      <c r="E1" s="50"/>
      <c r="F1" s="75" t="s">
        <v>3</v>
      </c>
      <c r="G1" s="50"/>
      <c r="H1" s="76" t="s">
        <v>4</v>
      </c>
      <c r="I1" s="77" t="s">
        <v>5</v>
      </c>
    </row>
    <row r="2" spans="1:9" ht="15" customHeight="1">
      <c r="A2" s="51"/>
      <c r="B2" s="52"/>
      <c r="C2" s="53"/>
      <c r="D2" s="54"/>
      <c r="E2" s="52"/>
      <c r="F2" s="54"/>
      <c r="G2" s="52"/>
      <c r="H2" s="53"/>
      <c r="I2" s="55"/>
    </row>
    <row r="3" spans="1:9" ht="15.75" customHeight="1" thickBot="1">
      <c r="A3" s="78"/>
      <c r="B3" s="144"/>
      <c r="C3" s="79"/>
      <c r="D3" s="80"/>
      <c r="E3" s="144"/>
      <c r="F3" s="80"/>
      <c r="G3" s="144"/>
      <c r="H3" s="79"/>
      <c r="I3" s="81"/>
    </row>
    <row r="4" spans="1:9" ht="21" customHeight="1" thickTop="1" thickBot="1">
      <c r="A4" s="82" t="s">
        <v>6</v>
      </c>
      <c r="B4" s="83"/>
      <c r="C4" s="83"/>
      <c r="D4" s="83"/>
      <c r="E4" s="83"/>
      <c r="F4" s="83"/>
      <c r="G4" s="83"/>
      <c r="H4" s="83"/>
      <c r="I4" s="84"/>
    </row>
    <row r="5" spans="1:9" ht="16.5" customHeight="1" thickTop="1" thickBot="1">
      <c r="A5" s="63" t="s">
        <v>182</v>
      </c>
      <c r="B5" s="85"/>
      <c r="C5" s="85"/>
      <c r="D5" s="85"/>
      <c r="E5" s="85"/>
      <c r="F5" s="85"/>
      <c r="G5" s="85"/>
      <c r="H5" s="85"/>
      <c r="I5" s="86"/>
    </row>
    <row r="6" spans="1:9" ht="16.5" customHeight="1" thickTop="1">
      <c r="A6" s="87">
        <v>1</v>
      </c>
      <c r="B6" s="88" t="s">
        <v>7</v>
      </c>
      <c r="C6" s="145" t="s">
        <v>8</v>
      </c>
      <c r="D6" s="141">
        <v>33805</v>
      </c>
      <c r="E6" s="146"/>
      <c r="F6" s="89"/>
      <c r="G6" s="90">
        <v>123.874</v>
      </c>
      <c r="H6" s="90">
        <v>124.206</v>
      </c>
      <c r="I6" s="90">
        <v>124.227</v>
      </c>
    </row>
    <row r="7" spans="1:9" ht="15.75" customHeight="1">
      <c r="A7" s="147">
        <f t="shared" ref="A7:A20" si="0">1+A6</f>
        <v>2</v>
      </c>
      <c r="B7" s="148" t="s">
        <v>9</v>
      </c>
      <c r="C7" s="145" t="s">
        <v>8</v>
      </c>
      <c r="D7" s="149">
        <v>39188</v>
      </c>
      <c r="E7" s="150"/>
      <c r="F7" s="2"/>
      <c r="G7" s="3">
        <v>173.29599999999999</v>
      </c>
      <c r="H7" s="3">
        <v>173.77799999999999</v>
      </c>
      <c r="I7" s="3">
        <v>173.81</v>
      </c>
    </row>
    <row r="8" spans="1:9" ht="15.75" customHeight="1">
      <c r="A8" s="151">
        <f t="shared" si="0"/>
        <v>3</v>
      </c>
      <c r="B8" s="152" t="s">
        <v>10</v>
      </c>
      <c r="C8" s="153" t="s">
        <v>11</v>
      </c>
      <c r="D8" s="149">
        <v>36192</v>
      </c>
      <c r="E8" s="150"/>
      <c r="F8" s="4"/>
      <c r="G8" s="3">
        <v>142.702</v>
      </c>
      <c r="H8" s="3">
        <v>143.1</v>
      </c>
      <c r="I8" s="3">
        <v>143.124</v>
      </c>
    </row>
    <row r="9" spans="1:9" ht="15.75" customHeight="1">
      <c r="A9" s="151">
        <f t="shared" si="0"/>
        <v>4</v>
      </c>
      <c r="B9" s="152" t="s">
        <v>12</v>
      </c>
      <c r="C9" s="132" t="s">
        <v>13</v>
      </c>
      <c r="D9" s="149">
        <v>42996</v>
      </c>
      <c r="E9" s="154"/>
      <c r="F9" s="4"/>
      <c r="G9" s="131">
        <v>155.52199999999999</v>
      </c>
      <c r="H9" s="131">
        <v>155.95099999999999</v>
      </c>
      <c r="I9" s="131">
        <v>155.97999999999999</v>
      </c>
    </row>
    <row r="10" spans="1:9" ht="15.75" customHeight="1">
      <c r="A10" s="155">
        <f t="shared" si="0"/>
        <v>5</v>
      </c>
      <c r="B10" s="156" t="s">
        <v>14</v>
      </c>
      <c r="C10" s="157" t="s">
        <v>15</v>
      </c>
      <c r="D10" s="158">
        <v>37043</v>
      </c>
      <c r="E10" s="159"/>
      <c r="F10" s="4"/>
      <c r="G10" s="131">
        <v>147.96</v>
      </c>
      <c r="H10" s="131">
        <v>148.351</v>
      </c>
      <c r="I10" s="131">
        <v>148.376</v>
      </c>
    </row>
    <row r="11" spans="1:9" ht="15.75" customHeight="1">
      <c r="A11" s="155">
        <f>1+A10</f>
        <v>6</v>
      </c>
      <c r="B11" s="156" t="s">
        <v>16</v>
      </c>
      <c r="C11" s="132" t="s">
        <v>17</v>
      </c>
      <c r="D11" s="158">
        <v>43370</v>
      </c>
      <c r="E11" s="160"/>
      <c r="F11" s="4"/>
      <c r="G11" s="131">
        <v>152.977</v>
      </c>
      <c r="H11" s="131">
        <v>153.447</v>
      </c>
      <c r="I11" s="131">
        <v>153.476</v>
      </c>
    </row>
    <row r="12" spans="1:9" ht="15.75" customHeight="1">
      <c r="A12" s="155">
        <f t="shared" si="0"/>
        <v>7</v>
      </c>
      <c r="B12" s="161" t="s">
        <v>18</v>
      </c>
      <c r="C12" s="157" t="s">
        <v>19</v>
      </c>
      <c r="D12" s="158">
        <v>39489</v>
      </c>
      <c r="E12" s="162"/>
      <c r="F12" s="4"/>
      <c r="G12" s="163">
        <v>141.042</v>
      </c>
      <c r="H12" s="163">
        <v>141.39699999999999</v>
      </c>
      <c r="I12" s="163">
        <v>141.41900000000001</v>
      </c>
    </row>
    <row r="13" spans="1:9" ht="15.75" customHeight="1">
      <c r="A13" s="155">
        <f t="shared" si="0"/>
        <v>8</v>
      </c>
      <c r="B13" s="164" t="s">
        <v>20</v>
      </c>
      <c r="C13" s="165" t="s">
        <v>21</v>
      </c>
      <c r="D13" s="166">
        <v>33878</v>
      </c>
      <c r="E13" s="167"/>
      <c r="F13" s="5"/>
      <c r="G13" s="131">
        <v>57.433999999999997</v>
      </c>
      <c r="H13" s="131">
        <v>57.591999999999999</v>
      </c>
      <c r="I13" s="131">
        <v>57.601999999999997</v>
      </c>
    </row>
    <row r="14" spans="1:9" ht="15.75" customHeight="1">
      <c r="A14" s="155">
        <f t="shared" si="0"/>
        <v>9</v>
      </c>
      <c r="B14" s="161" t="s">
        <v>22</v>
      </c>
      <c r="C14" s="157" t="s">
        <v>23</v>
      </c>
      <c r="D14" s="168">
        <v>34599</v>
      </c>
      <c r="E14" s="159"/>
      <c r="F14" s="4"/>
      <c r="G14" s="163">
        <v>42.283000000000001</v>
      </c>
      <c r="H14" s="163">
        <v>42.414000000000001</v>
      </c>
      <c r="I14" s="163">
        <v>42.421999999999997</v>
      </c>
    </row>
    <row r="15" spans="1:9" ht="15.75" customHeight="1">
      <c r="A15" s="155">
        <f t="shared" si="0"/>
        <v>10</v>
      </c>
      <c r="B15" s="169" t="s">
        <v>24</v>
      </c>
      <c r="C15" s="170" t="s">
        <v>23</v>
      </c>
      <c r="D15" s="171">
        <v>40000</v>
      </c>
      <c r="E15" s="172"/>
      <c r="F15" s="4"/>
      <c r="G15" s="163">
        <v>143.75</v>
      </c>
      <c r="H15" s="163">
        <v>144.173</v>
      </c>
      <c r="I15" s="163">
        <v>144.19999999999999</v>
      </c>
    </row>
    <row r="16" spans="1:9" ht="15.75" customHeight="1">
      <c r="A16" s="173">
        <f t="shared" si="0"/>
        <v>11</v>
      </c>
      <c r="B16" s="174" t="s">
        <v>25</v>
      </c>
      <c r="C16" s="175" t="s">
        <v>26</v>
      </c>
      <c r="D16" s="176">
        <v>36815</v>
      </c>
      <c r="E16" s="177"/>
      <c r="F16" s="4"/>
      <c r="G16" s="133">
        <v>125.992</v>
      </c>
      <c r="H16" s="133">
        <v>126.373</v>
      </c>
      <c r="I16" s="133">
        <v>126.39700000000001</v>
      </c>
    </row>
    <row r="17" spans="1:9" s="1" customFormat="1" ht="12.75">
      <c r="A17" s="173">
        <f t="shared" si="0"/>
        <v>12</v>
      </c>
      <c r="B17" s="178" t="s">
        <v>27</v>
      </c>
      <c r="C17" s="175" t="s">
        <v>28</v>
      </c>
      <c r="D17" s="176">
        <v>36075</v>
      </c>
      <c r="E17" s="177"/>
      <c r="F17" s="4"/>
      <c r="G17" s="133">
        <v>125.57599999999999</v>
      </c>
      <c r="H17" s="133">
        <v>125.938</v>
      </c>
      <c r="I17" s="133">
        <v>125.961</v>
      </c>
    </row>
    <row r="18" spans="1:9" s="1" customFormat="1" ht="12.75">
      <c r="A18" s="179">
        <f t="shared" si="0"/>
        <v>13</v>
      </c>
      <c r="B18" s="178" t="s">
        <v>29</v>
      </c>
      <c r="C18" s="180" t="s">
        <v>30</v>
      </c>
      <c r="D18" s="181">
        <v>39209</v>
      </c>
      <c r="E18" s="177"/>
      <c r="F18" s="4"/>
      <c r="G18" s="133">
        <v>108.18899999999999</v>
      </c>
      <c r="H18" s="133">
        <v>108.524</v>
      </c>
      <c r="I18" s="133">
        <v>108.545</v>
      </c>
    </row>
    <row r="19" spans="1:9" s="1" customFormat="1" ht="12.75">
      <c r="A19" s="173">
        <f t="shared" si="0"/>
        <v>14</v>
      </c>
      <c r="B19" s="182" t="s">
        <v>31</v>
      </c>
      <c r="C19" s="183" t="s">
        <v>32</v>
      </c>
      <c r="D19" s="184">
        <v>45630</v>
      </c>
      <c r="E19" s="185"/>
      <c r="F19" s="4"/>
      <c r="G19" s="133">
        <v>100.604</v>
      </c>
      <c r="H19" s="133">
        <v>100.956</v>
      </c>
      <c r="I19" s="133">
        <v>100.979</v>
      </c>
    </row>
    <row r="20" spans="1:9" s="1" customFormat="1" ht="13.5" thickBot="1">
      <c r="A20" s="92">
        <f t="shared" si="0"/>
        <v>15</v>
      </c>
      <c r="B20" s="186" t="s">
        <v>33</v>
      </c>
      <c r="C20" s="187" t="s">
        <v>34</v>
      </c>
      <c r="D20" s="188">
        <v>45631</v>
      </c>
      <c r="E20" s="189"/>
      <c r="F20" s="190"/>
      <c r="G20" s="93">
        <v>101.361</v>
      </c>
      <c r="H20" s="93">
        <v>101.705</v>
      </c>
      <c r="I20" s="93">
        <v>101.727</v>
      </c>
    </row>
    <row r="21" spans="1:9" s="1" customFormat="1" ht="16.5" thickTop="1" thickBot="1">
      <c r="A21" s="94" t="s">
        <v>114</v>
      </c>
      <c r="B21" s="191"/>
      <c r="C21" s="191"/>
      <c r="D21" s="191"/>
      <c r="E21" s="191"/>
      <c r="F21" s="191"/>
      <c r="G21" s="191"/>
      <c r="H21" s="191"/>
      <c r="I21" s="192"/>
    </row>
    <row r="22" spans="1:9" s="1" customFormat="1" ht="13.5" thickTop="1">
      <c r="A22" s="6">
        <v>16</v>
      </c>
      <c r="B22" s="193" t="s">
        <v>35</v>
      </c>
      <c r="C22" s="165" t="s">
        <v>34</v>
      </c>
      <c r="D22" s="166">
        <v>39084</v>
      </c>
      <c r="E22" s="167"/>
      <c r="F22" s="5"/>
      <c r="G22" s="125">
        <v>22.120999999999999</v>
      </c>
      <c r="H22" s="125">
        <v>22.18</v>
      </c>
      <c r="I22" s="125">
        <v>22.184000000000001</v>
      </c>
    </row>
    <row r="23" spans="1:9" s="1" customFormat="1" ht="12.75">
      <c r="A23" s="194">
        <f t="shared" ref="A23:A32" si="1">+A22+1</f>
        <v>17</v>
      </c>
      <c r="B23" s="195" t="s">
        <v>36</v>
      </c>
      <c r="C23" s="196" t="s">
        <v>37</v>
      </c>
      <c r="D23" s="197">
        <v>42003</v>
      </c>
      <c r="E23" s="129"/>
      <c r="F23" s="5"/>
      <c r="G23" s="198">
        <v>153.803</v>
      </c>
      <c r="H23" s="198">
        <v>154.22200000000001</v>
      </c>
      <c r="I23" s="198">
        <v>154.249</v>
      </c>
    </row>
    <row r="24" spans="1:9" s="1" customFormat="1" ht="12.75">
      <c r="A24" s="194">
        <f>+A23+1</f>
        <v>18</v>
      </c>
      <c r="B24" s="199" t="s">
        <v>38</v>
      </c>
      <c r="C24" s="200" t="s">
        <v>39</v>
      </c>
      <c r="D24" s="201">
        <v>43054</v>
      </c>
      <c r="E24" s="202"/>
      <c r="F24" s="5"/>
      <c r="G24" s="203">
        <v>147.50200000000001</v>
      </c>
      <c r="H24" s="203">
        <v>147.846</v>
      </c>
      <c r="I24" s="203">
        <v>147.869</v>
      </c>
    </row>
    <row r="25" spans="1:9" s="1" customFormat="1" ht="12.75">
      <c r="A25" s="204">
        <f t="shared" si="1"/>
        <v>19</v>
      </c>
      <c r="B25" s="205" t="s">
        <v>40</v>
      </c>
      <c r="C25" s="206" t="s">
        <v>41</v>
      </c>
      <c r="D25" s="181">
        <v>42195</v>
      </c>
      <c r="E25" s="207"/>
      <c r="F25" s="4"/>
      <c r="G25" s="203">
        <v>14.047000000000001</v>
      </c>
      <c r="H25" s="203">
        <v>14.08</v>
      </c>
      <c r="I25" s="203">
        <v>14.082000000000001</v>
      </c>
    </row>
    <row r="26" spans="1:9" s="1" customFormat="1" ht="12.75">
      <c r="A26" s="204">
        <f t="shared" si="1"/>
        <v>20</v>
      </c>
      <c r="B26" s="208" t="s">
        <v>42</v>
      </c>
      <c r="C26" s="209" t="s">
        <v>43</v>
      </c>
      <c r="D26" s="181">
        <v>39175</v>
      </c>
      <c r="E26" s="210"/>
      <c r="F26" s="7"/>
      <c r="G26" s="203">
        <v>213.11199999999999</v>
      </c>
      <c r="H26" s="203">
        <v>213.73699999999999</v>
      </c>
      <c r="I26" s="203">
        <v>213.77500000000001</v>
      </c>
    </row>
    <row r="27" spans="1:9" s="1" customFormat="1" ht="12.75">
      <c r="A27" s="204">
        <f t="shared" si="1"/>
        <v>21</v>
      </c>
      <c r="B27" s="211" t="s">
        <v>44</v>
      </c>
      <c r="C27" s="165" t="s">
        <v>34</v>
      </c>
      <c r="D27" s="8">
        <v>39084</v>
      </c>
      <c r="E27" s="9"/>
      <c r="F27" s="4"/>
      <c r="G27" s="212" t="s">
        <v>45</v>
      </c>
      <c r="H27" s="212" t="s">
        <v>45</v>
      </c>
      <c r="I27" s="212" t="s">
        <v>45</v>
      </c>
    </row>
    <row r="28" spans="1:9" s="1" customFormat="1" ht="12.75">
      <c r="A28" s="204">
        <f t="shared" si="1"/>
        <v>22</v>
      </c>
      <c r="B28" s="213" t="s">
        <v>46</v>
      </c>
      <c r="C28" s="214" t="s">
        <v>47</v>
      </c>
      <c r="D28" s="215">
        <v>42356</v>
      </c>
      <c r="E28" s="216"/>
      <c r="F28" s="10"/>
      <c r="G28" s="203">
        <v>120.22799999999999</v>
      </c>
      <c r="H28" s="203">
        <v>120.538</v>
      </c>
      <c r="I28" s="203">
        <v>120.55800000000001</v>
      </c>
    </row>
    <row r="29" spans="1:9" s="1" customFormat="1" ht="12.75">
      <c r="A29" s="204">
        <f t="shared" si="1"/>
        <v>23</v>
      </c>
      <c r="B29" s="217" t="s">
        <v>48</v>
      </c>
      <c r="C29" s="218" t="s">
        <v>49</v>
      </c>
      <c r="D29" s="219">
        <v>44431</v>
      </c>
      <c r="E29" s="216"/>
      <c r="F29" s="10"/>
      <c r="G29" s="203">
        <v>125.08799999999999</v>
      </c>
      <c r="H29" s="203">
        <v>125.423</v>
      </c>
      <c r="I29" s="203">
        <v>125.444</v>
      </c>
    </row>
    <row r="30" spans="1:9" s="1" customFormat="1" ht="12.75">
      <c r="A30" s="204">
        <f t="shared" si="1"/>
        <v>24</v>
      </c>
      <c r="B30" s="11" t="s">
        <v>50</v>
      </c>
      <c r="C30" s="218" t="s">
        <v>43</v>
      </c>
      <c r="D30" s="219">
        <v>39175</v>
      </c>
      <c r="E30" s="216"/>
      <c r="F30" s="10"/>
      <c r="G30" s="203">
        <v>17.434999999999999</v>
      </c>
      <c r="H30" s="203">
        <v>17.486000000000001</v>
      </c>
      <c r="I30" s="203">
        <v>17.489000000000001</v>
      </c>
    </row>
    <row r="31" spans="1:9" s="1" customFormat="1" ht="12.75">
      <c r="A31" s="204">
        <f t="shared" si="1"/>
        <v>25</v>
      </c>
      <c r="B31" s="220" t="s">
        <v>51</v>
      </c>
      <c r="C31" s="221" t="s">
        <v>34</v>
      </c>
      <c r="D31" s="222">
        <v>45181</v>
      </c>
      <c r="E31" s="223"/>
      <c r="F31" s="4"/>
      <c r="G31" s="224">
        <v>110.791</v>
      </c>
      <c r="H31" s="224">
        <v>111.126</v>
      </c>
      <c r="I31" s="224">
        <v>111.14700000000001</v>
      </c>
    </row>
    <row r="32" spans="1:9" s="1" customFormat="1" ht="13.5" thickBot="1">
      <c r="A32" s="92">
        <f t="shared" si="1"/>
        <v>26</v>
      </c>
      <c r="B32" s="186" t="s">
        <v>52</v>
      </c>
      <c r="C32" s="187" t="s">
        <v>53</v>
      </c>
      <c r="D32" s="188">
        <v>45407</v>
      </c>
      <c r="E32" s="225"/>
      <c r="F32" s="95"/>
      <c r="G32" s="224">
        <v>106.015</v>
      </c>
      <c r="H32" s="224">
        <v>106.376</v>
      </c>
      <c r="I32" s="224">
        <v>106.39700000000001</v>
      </c>
    </row>
    <row r="33" spans="1:9" s="1" customFormat="1" thickTop="1" thickBot="1">
      <c r="A33" s="63" t="s">
        <v>183</v>
      </c>
      <c r="B33" s="64"/>
      <c r="C33" s="64"/>
      <c r="D33" s="64"/>
      <c r="E33" s="64"/>
      <c r="F33" s="64"/>
      <c r="G33" s="64"/>
      <c r="H33" s="64"/>
      <c r="I33" s="65"/>
    </row>
    <row r="34" spans="1:9" s="1" customFormat="1" ht="14.25" thickTop="1" thickBot="1">
      <c r="A34" s="226">
        <v>27</v>
      </c>
      <c r="B34" s="96" t="s">
        <v>54</v>
      </c>
      <c r="C34" s="97" t="s">
        <v>55</v>
      </c>
      <c r="D34" s="98">
        <v>38740</v>
      </c>
      <c r="E34" s="99"/>
      <c r="F34" s="100"/>
      <c r="G34" s="224">
        <v>2.3460000000000001</v>
      </c>
      <c r="H34" s="224">
        <v>2.3530000000000002</v>
      </c>
      <c r="I34" s="224">
        <v>2.3559999999999999</v>
      </c>
    </row>
    <row r="35" spans="1:9" s="1" customFormat="1" thickTop="1" thickBot="1">
      <c r="A35" s="63" t="s">
        <v>184</v>
      </c>
      <c r="B35" s="64"/>
      <c r="C35" s="64"/>
      <c r="D35" s="64"/>
      <c r="E35" s="64"/>
      <c r="F35" s="64"/>
      <c r="G35" s="64"/>
      <c r="H35" s="64"/>
      <c r="I35" s="65"/>
    </row>
    <row r="36" spans="1:9" s="1" customFormat="1" ht="13.5" thickTop="1">
      <c r="A36" s="101">
        <v>28</v>
      </c>
      <c r="B36" s="227" t="s">
        <v>56</v>
      </c>
      <c r="C36" s="102" t="s">
        <v>8</v>
      </c>
      <c r="D36" s="103">
        <v>34106</v>
      </c>
      <c r="E36" s="104"/>
      <c r="F36" s="105"/>
      <c r="G36" s="106">
        <v>76.296000000000006</v>
      </c>
      <c r="H36" s="106">
        <v>76.53</v>
      </c>
      <c r="I36" s="106">
        <v>76.540999999999997</v>
      </c>
    </row>
    <row r="37" spans="1:9" s="1" customFormat="1" ht="12.75">
      <c r="A37" s="228">
        <f>+A36+1</f>
        <v>29</v>
      </c>
      <c r="B37" s="229" t="s">
        <v>57</v>
      </c>
      <c r="C37" s="230" t="s">
        <v>8</v>
      </c>
      <c r="D37" s="231">
        <v>34449</v>
      </c>
      <c r="E37" s="232"/>
      <c r="F37" s="4"/>
      <c r="G37" s="3">
        <v>158.30099999999999</v>
      </c>
      <c r="H37" s="3">
        <v>158.23599999999999</v>
      </c>
      <c r="I37" s="3">
        <v>158.09800000000001</v>
      </c>
    </row>
    <row r="38" spans="1:9" s="1" customFormat="1" ht="12.75">
      <c r="A38" s="228">
        <f>+A37+1</f>
        <v>30</v>
      </c>
      <c r="B38" s="233" t="s">
        <v>58</v>
      </c>
      <c r="C38" s="230" t="s">
        <v>8</v>
      </c>
      <c r="D38" s="234">
        <v>681</v>
      </c>
      <c r="E38" s="235"/>
      <c r="F38" s="4"/>
      <c r="G38" s="3">
        <v>114.137</v>
      </c>
      <c r="H38" s="3">
        <v>113.877</v>
      </c>
      <c r="I38" s="3">
        <v>113.90300000000001</v>
      </c>
    </row>
    <row r="39" spans="1:9" s="1" customFormat="1" ht="13.5" thickBot="1">
      <c r="A39" s="236">
        <f>+A38+1</f>
        <v>31</v>
      </c>
      <c r="B39" s="237" t="s">
        <v>59</v>
      </c>
      <c r="C39" s="238" t="s">
        <v>21</v>
      </c>
      <c r="D39" s="239">
        <v>43878</v>
      </c>
      <c r="E39" s="240"/>
      <c r="F39" s="4"/>
      <c r="G39" s="12">
        <v>131.81299999999999</v>
      </c>
      <c r="H39" s="12">
        <v>132.12100000000001</v>
      </c>
      <c r="I39" s="12">
        <v>132.14099999999999</v>
      </c>
    </row>
    <row r="40" spans="1:9" s="1" customFormat="1" thickTop="1" thickBot="1">
      <c r="A40" s="63" t="s">
        <v>185</v>
      </c>
      <c r="B40" s="64"/>
      <c r="C40" s="64"/>
      <c r="D40" s="64"/>
      <c r="E40" s="64"/>
      <c r="F40" s="64"/>
      <c r="G40" s="64"/>
      <c r="H40" s="64"/>
      <c r="I40" s="65"/>
    </row>
    <row r="41" spans="1:9" s="1" customFormat="1" ht="13.5" thickTop="1">
      <c r="A41" s="241">
        <v>32</v>
      </c>
      <c r="B41" s="242" t="s">
        <v>60</v>
      </c>
      <c r="C41" s="243" t="s">
        <v>61</v>
      </c>
      <c r="D41" s="107">
        <v>39540</v>
      </c>
      <c r="E41" s="108"/>
      <c r="F41" s="105"/>
      <c r="G41" s="163">
        <v>167.73599999999999</v>
      </c>
      <c r="H41" s="163">
        <v>168.99600000000001</v>
      </c>
      <c r="I41" s="163">
        <v>169.30699999999999</v>
      </c>
    </row>
    <row r="42" spans="1:9" s="1" customFormat="1" ht="12.75">
      <c r="A42" s="228">
        <f t="shared" ref="A42:A52" si="2">A41+1</f>
        <v>33</v>
      </c>
      <c r="B42" s="244" t="s">
        <v>62</v>
      </c>
      <c r="C42" s="243" t="s">
        <v>61</v>
      </c>
      <c r="D42" s="245">
        <v>39540</v>
      </c>
      <c r="E42" s="246"/>
      <c r="F42" s="5"/>
      <c r="G42" s="163">
        <v>628.03300000000002</v>
      </c>
      <c r="H42" s="163">
        <v>631.22699999999998</v>
      </c>
      <c r="I42" s="163">
        <v>632.00699999999995</v>
      </c>
    </row>
    <row r="43" spans="1:9" s="1" customFormat="1" ht="12.75">
      <c r="A43" s="228">
        <f t="shared" si="2"/>
        <v>34</v>
      </c>
      <c r="B43" s="244" t="s">
        <v>63</v>
      </c>
      <c r="C43" s="247" t="s">
        <v>64</v>
      </c>
      <c r="D43" s="245">
        <v>39736</v>
      </c>
      <c r="E43" s="246"/>
      <c r="F43" s="13"/>
      <c r="G43" s="163">
        <v>149.42599999999999</v>
      </c>
      <c r="H43" s="163">
        <v>145.41999999999999</v>
      </c>
      <c r="I43" s="163">
        <v>145.42099999999999</v>
      </c>
    </row>
    <row r="44" spans="1:9" s="1" customFormat="1" ht="12.75">
      <c r="A44" s="228">
        <f t="shared" si="2"/>
        <v>35</v>
      </c>
      <c r="B44" s="248" t="s">
        <v>65</v>
      </c>
      <c r="C44" s="247" t="s">
        <v>39</v>
      </c>
      <c r="D44" s="245">
        <v>39657</v>
      </c>
      <c r="E44" s="246"/>
      <c r="F44" s="13"/>
      <c r="G44" s="203">
        <v>208.81700000000001</v>
      </c>
      <c r="H44" s="203">
        <v>207.96600000000001</v>
      </c>
      <c r="I44" s="203">
        <v>208.22800000000001</v>
      </c>
    </row>
    <row r="45" spans="1:9" s="1" customFormat="1" ht="12.75">
      <c r="A45" s="228">
        <f t="shared" si="2"/>
        <v>36</v>
      </c>
      <c r="B45" s="249" t="s">
        <v>66</v>
      </c>
      <c r="C45" s="250" t="s">
        <v>8</v>
      </c>
      <c r="D45" s="245">
        <v>40427</v>
      </c>
      <c r="E45" s="246"/>
      <c r="F45" s="13"/>
      <c r="G45" s="163">
        <v>115.011</v>
      </c>
      <c r="H45" s="163">
        <v>115.026</v>
      </c>
      <c r="I45" s="163">
        <v>114.95099999999999</v>
      </c>
    </row>
    <row r="46" spans="1:9" s="1" customFormat="1" ht="12.75">
      <c r="A46" s="228">
        <f t="shared" si="2"/>
        <v>37</v>
      </c>
      <c r="B46" s="251" t="s">
        <v>67</v>
      </c>
      <c r="C46" s="250" t="s">
        <v>8</v>
      </c>
      <c r="D46" s="245">
        <v>40672</v>
      </c>
      <c r="E46" s="246"/>
      <c r="F46" s="13"/>
      <c r="G46" s="163">
        <v>162.96199999999999</v>
      </c>
      <c r="H46" s="163">
        <v>161.499</v>
      </c>
      <c r="I46" s="163">
        <v>161.49799999999999</v>
      </c>
    </row>
    <row r="47" spans="1:9" s="1" customFormat="1" ht="12.75">
      <c r="A47" s="228">
        <f t="shared" si="2"/>
        <v>38</v>
      </c>
      <c r="B47" s="251" t="s">
        <v>68</v>
      </c>
      <c r="C47" s="252" t="s">
        <v>37</v>
      </c>
      <c r="D47" s="253">
        <v>42003</v>
      </c>
      <c r="E47" s="254"/>
      <c r="F47" s="13"/>
      <c r="G47" s="203">
        <v>191.26300000000001</v>
      </c>
      <c r="H47" s="203">
        <v>193.29</v>
      </c>
      <c r="I47" s="203">
        <v>193.239</v>
      </c>
    </row>
    <row r="48" spans="1:9" s="1" customFormat="1" ht="12.75">
      <c r="A48" s="228">
        <f t="shared" si="2"/>
        <v>39</v>
      </c>
      <c r="B48" s="248" t="s">
        <v>69</v>
      </c>
      <c r="C48" s="255" t="s">
        <v>37</v>
      </c>
      <c r="D48" s="256" t="s">
        <v>70</v>
      </c>
      <c r="E48" s="254"/>
      <c r="F48" s="13"/>
      <c r="G48" s="203">
        <v>174.69900000000001</v>
      </c>
      <c r="H48" s="203">
        <v>176.62700000000001</v>
      </c>
      <c r="I48" s="203">
        <v>176.56100000000001</v>
      </c>
    </row>
    <row r="49" spans="1:9" s="1" customFormat="1" ht="12.75">
      <c r="A49" s="228">
        <f t="shared" si="2"/>
        <v>40</v>
      </c>
      <c r="B49" s="257" t="s">
        <v>71</v>
      </c>
      <c r="C49" s="258" t="s">
        <v>8</v>
      </c>
      <c r="D49" s="259">
        <v>39237</v>
      </c>
      <c r="E49" s="260"/>
      <c r="F49" s="7"/>
      <c r="G49" s="203">
        <v>28.699000000000002</v>
      </c>
      <c r="H49" s="203">
        <v>28.798999999999999</v>
      </c>
      <c r="I49" s="203">
        <v>28.774999999999999</v>
      </c>
    </row>
    <row r="50" spans="1:9" s="1" customFormat="1" ht="12.75">
      <c r="A50" s="228">
        <f t="shared" si="2"/>
        <v>41</v>
      </c>
      <c r="B50" s="261" t="s">
        <v>72</v>
      </c>
      <c r="C50" s="132" t="s">
        <v>13</v>
      </c>
      <c r="D50" s="158">
        <v>42388</v>
      </c>
      <c r="E50" s="56"/>
      <c r="F50" s="7"/>
      <c r="G50" s="203">
        <v>107.771</v>
      </c>
      <c r="H50" s="203">
        <v>107.785</v>
      </c>
      <c r="I50" s="203">
        <v>107.755</v>
      </c>
    </row>
    <row r="51" spans="1:9" s="1" customFormat="1" ht="12.75">
      <c r="A51" s="228">
        <f t="shared" si="2"/>
        <v>42</v>
      </c>
      <c r="B51" s="262" t="s">
        <v>73</v>
      </c>
      <c r="C51" s="183" t="s">
        <v>74</v>
      </c>
      <c r="D51" s="263">
        <v>44680</v>
      </c>
      <c r="E51" s="264"/>
      <c r="F51" s="14"/>
      <c r="G51" s="203">
        <v>1.1910000000000001</v>
      </c>
      <c r="H51" s="203">
        <v>1.198</v>
      </c>
      <c r="I51" s="203">
        <v>1.2</v>
      </c>
    </row>
    <row r="52" spans="1:9" s="1" customFormat="1" ht="13.5" thickBot="1">
      <c r="A52" s="265">
        <f t="shared" si="2"/>
        <v>43</v>
      </c>
      <c r="B52" s="15" t="s">
        <v>75</v>
      </c>
      <c r="C52" s="187" t="s">
        <v>74</v>
      </c>
      <c r="D52" s="188">
        <v>44680</v>
      </c>
      <c r="E52" s="16"/>
      <c r="F52" s="266"/>
      <c r="G52" s="203">
        <v>1.236</v>
      </c>
      <c r="H52" s="203">
        <v>1.2509999999999999</v>
      </c>
      <c r="I52" s="203">
        <v>1.2529999999999999</v>
      </c>
    </row>
    <row r="53" spans="1:9" s="1" customFormat="1" thickTop="1" thickBot="1">
      <c r="A53" s="63" t="s">
        <v>149</v>
      </c>
      <c r="B53" s="64"/>
      <c r="C53" s="64"/>
      <c r="D53" s="64"/>
      <c r="E53" s="64"/>
      <c r="F53" s="64"/>
      <c r="G53" s="64"/>
      <c r="H53" s="64"/>
      <c r="I53" s="65"/>
    </row>
    <row r="54" spans="1:9" s="1" customFormat="1" ht="13.5" thickTop="1">
      <c r="A54" s="241">
        <v>44</v>
      </c>
      <c r="B54" s="267" t="s">
        <v>76</v>
      </c>
      <c r="C54" s="243" t="s">
        <v>61</v>
      </c>
      <c r="D54" s="268">
        <v>38022</v>
      </c>
      <c r="E54" s="269"/>
      <c r="F54" s="109"/>
      <c r="G54" s="90">
        <v>2694.5410000000002</v>
      </c>
      <c r="H54" s="90">
        <v>2704.5929999999998</v>
      </c>
      <c r="I54" s="90">
        <v>2718.9450000000002</v>
      </c>
    </row>
    <row r="55" spans="1:9" s="1" customFormat="1" ht="12.75">
      <c r="A55" s="241">
        <f t="shared" ref="A55:A65" si="3">A54+1</f>
        <v>45</v>
      </c>
      <c r="B55" s="270" t="s">
        <v>77</v>
      </c>
      <c r="C55" s="271" t="s">
        <v>64</v>
      </c>
      <c r="D55" s="268">
        <v>39937</v>
      </c>
      <c r="E55" s="269"/>
      <c r="F55" s="17"/>
      <c r="G55" s="203">
        <v>266.27999999999997</v>
      </c>
      <c r="H55" s="203">
        <v>267.41800000000001</v>
      </c>
      <c r="I55" s="203">
        <v>265.27499999999998</v>
      </c>
    </row>
    <row r="56" spans="1:9" s="1" customFormat="1" ht="12.75">
      <c r="A56" s="241">
        <f t="shared" si="3"/>
        <v>46</v>
      </c>
      <c r="B56" s="267" t="s">
        <v>78</v>
      </c>
      <c r="C56" s="271" t="s">
        <v>55</v>
      </c>
      <c r="D56" s="268">
        <v>38740</v>
      </c>
      <c r="E56" s="269"/>
      <c r="F56" s="17"/>
      <c r="G56" s="163">
        <v>3.5070000000000001</v>
      </c>
      <c r="H56" s="163">
        <v>3.4929999999999999</v>
      </c>
      <c r="I56" s="163">
        <v>3.5310000000000001</v>
      </c>
    </row>
    <row r="57" spans="1:9" s="1" customFormat="1" ht="12.75">
      <c r="A57" s="241">
        <f t="shared" si="3"/>
        <v>47</v>
      </c>
      <c r="B57" s="267" t="s">
        <v>79</v>
      </c>
      <c r="C57" s="271" t="s">
        <v>55</v>
      </c>
      <c r="D57" s="268">
        <v>38740</v>
      </c>
      <c r="E57" s="269"/>
      <c r="F57" s="17"/>
      <c r="G57" s="163">
        <v>3.1040000000000001</v>
      </c>
      <c r="H57" s="163">
        <v>3.0960000000000001</v>
      </c>
      <c r="I57" s="163">
        <v>3.1240000000000001</v>
      </c>
    </row>
    <row r="58" spans="1:9" s="1" customFormat="1" ht="12.75">
      <c r="A58" s="241">
        <f t="shared" si="3"/>
        <v>48</v>
      </c>
      <c r="B58" s="272" t="s">
        <v>80</v>
      </c>
      <c r="C58" s="183" t="s">
        <v>41</v>
      </c>
      <c r="D58" s="273">
        <v>41984</v>
      </c>
      <c r="E58" s="274"/>
      <c r="F58" s="18"/>
      <c r="G58" s="163">
        <v>50.085999999999999</v>
      </c>
      <c r="H58" s="163">
        <v>49.344999999999999</v>
      </c>
      <c r="I58" s="163">
        <v>50.149000000000001</v>
      </c>
    </row>
    <row r="59" spans="1:9" s="1" customFormat="1" ht="12.75">
      <c r="A59" s="241">
        <f t="shared" si="3"/>
        <v>49</v>
      </c>
      <c r="B59" s="270" t="s">
        <v>81</v>
      </c>
      <c r="C59" s="132" t="s">
        <v>21</v>
      </c>
      <c r="D59" s="275">
        <v>42087</v>
      </c>
      <c r="E59" s="269"/>
      <c r="F59" s="17"/>
      <c r="G59" s="276">
        <v>1.51</v>
      </c>
      <c r="H59" s="276">
        <v>1.5109999999999999</v>
      </c>
      <c r="I59" s="276">
        <v>1.5129999999999999</v>
      </c>
    </row>
    <row r="60" spans="1:9" s="1" customFormat="1" ht="12.75">
      <c r="A60" s="241">
        <f t="shared" si="3"/>
        <v>50</v>
      </c>
      <c r="B60" s="267" t="s">
        <v>82</v>
      </c>
      <c r="C60" s="132" t="s">
        <v>21</v>
      </c>
      <c r="D60" s="275">
        <v>42087</v>
      </c>
      <c r="E60" s="269"/>
      <c r="F60" s="17"/>
      <c r="G60" s="3">
        <v>1.3440000000000001</v>
      </c>
      <c r="H60" s="3">
        <v>1.335</v>
      </c>
      <c r="I60" s="3">
        <v>1.3420000000000001</v>
      </c>
    </row>
    <row r="61" spans="1:9" s="1" customFormat="1" ht="12.75">
      <c r="A61" s="241">
        <f t="shared" si="3"/>
        <v>51</v>
      </c>
      <c r="B61" s="270" t="s">
        <v>83</v>
      </c>
      <c r="C61" s="132" t="s">
        <v>21</v>
      </c>
      <c r="D61" s="275">
        <v>42087</v>
      </c>
      <c r="E61" s="269"/>
      <c r="F61" s="19"/>
      <c r="G61" s="203">
        <v>1.3660000000000001</v>
      </c>
      <c r="H61" s="203">
        <v>1.3560000000000001</v>
      </c>
      <c r="I61" s="203">
        <v>1.365</v>
      </c>
    </row>
    <row r="62" spans="1:9" s="1" customFormat="1" ht="12.75">
      <c r="A62" s="241">
        <f t="shared" si="3"/>
        <v>52</v>
      </c>
      <c r="B62" s="277" t="s">
        <v>84</v>
      </c>
      <c r="C62" s="180" t="s">
        <v>17</v>
      </c>
      <c r="D62" s="259">
        <v>42874</v>
      </c>
      <c r="E62" s="260"/>
      <c r="F62" s="4"/>
      <c r="G62" s="276">
        <v>17.98</v>
      </c>
      <c r="H62" s="276">
        <v>17.920999999999999</v>
      </c>
      <c r="I62" s="276">
        <v>17.824999999999999</v>
      </c>
    </row>
    <row r="63" spans="1:9" s="1" customFormat="1" ht="12.75">
      <c r="A63" s="241">
        <f t="shared" si="3"/>
        <v>53</v>
      </c>
      <c r="B63" s="278" t="s">
        <v>85</v>
      </c>
      <c r="C63" s="279" t="s">
        <v>8</v>
      </c>
      <c r="D63" s="280">
        <v>43045</v>
      </c>
      <c r="E63" s="281"/>
      <c r="F63" s="4"/>
      <c r="G63" s="276">
        <v>13.154</v>
      </c>
      <c r="H63" s="276">
        <v>13.084</v>
      </c>
      <c r="I63" s="276">
        <v>13.096</v>
      </c>
    </row>
    <row r="64" spans="1:9" s="1" customFormat="1" ht="12.75">
      <c r="A64" s="241">
        <f t="shared" si="3"/>
        <v>54</v>
      </c>
      <c r="B64" s="257" t="s">
        <v>86</v>
      </c>
      <c r="C64" s="282" t="s">
        <v>17</v>
      </c>
      <c r="D64" s="283">
        <v>44368</v>
      </c>
      <c r="E64" s="281"/>
      <c r="F64" s="4"/>
      <c r="G64" s="284">
        <v>18.288</v>
      </c>
      <c r="H64" s="284">
        <v>18.161000000000001</v>
      </c>
      <c r="I64" s="284">
        <v>18.16</v>
      </c>
    </row>
    <row r="65" spans="1:9" s="1" customFormat="1" ht="13.5" thickBot="1">
      <c r="A65" s="241">
        <f t="shared" si="3"/>
        <v>55</v>
      </c>
      <c r="B65" s="285" t="s">
        <v>87</v>
      </c>
      <c r="C65" s="57" t="s">
        <v>8</v>
      </c>
      <c r="D65" s="286">
        <v>45033</v>
      </c>
      <c r="E65" s="58"/>
      <c r="F65" s="266"/>
      <c r="G65" s="59">
        <v>5750.2730000000001</v>
      </c>
      <c r="H65" s="59">
        <v>5736.8530000000001</v>
      </c>
      <c r="I65" s="59">
        <v>5734.94</v>
      </c>
    </row>
    <row r="66" spans="1:9" s="1" customFormat="1" thickTop="1" thickBot="1">
      <c r="A66" s="63" t="s">
        <v>186</v>
      </c>
      <c r="B66" s="64"/>
      <c r="C66" s="64"/>
      <c r="D66" s="64"/>
      <c r="E66" s="64"/>
      <c r="F66" s="64"/>
      <c r="G66" s="64"/>
      <c r="H66" s="64"/>
      <c r="I66" s="65"/>
    </row>
    <row r="67" spans="1:9" s="1" customFormat="1" ht="14.25" thickTop="1" thickBot="1">
      <c r="A67" s="110">
        <v>56</v>
      </c>
      <c r="B67" s="111" t="s">
        <v>88</v>
      </c>
      <c r="C67" s="97" t="s">
        <v>11</v>
      </c>
      <c r="D67" s="112">
        <v>36626</v>
      </c>
      <c r="E67" s="113"/>
      <c r="F67" s="114"/>
      <c r="G67" s="287">
        <v>105.131</v>
      </c>
      <c r="H67" s="287">
        <v>107.233</v>
      </c>
      <c r="I67" s="287">
        <v>107.48</v>
      </c>
    </row>
    <row r="68" spans="1:9" s="1" customFormat="1" thickTop="1" thickBot="1">
      <c r="A68" s="63" t="s">
        <v>187</v>
      </c>
      <c r="B68" s="64"/>
      <c r="C68" s="64"/>
      <c r="D68" s="64"/>
      <c r="E68" s="64"/>
      <c r="F68" s="64"/>
      <c r="G68" s="64"/>
      <c r="H68" s="64"/>
      <c r="I68" s="65"/>
    </row>
    <row r="69" spans="1:9" s="1" customFormat="1" ht="14.25" thickTop="1" thickBot="1">
      <c r="A69" s="101">
        <v>57</v>
      </c>
      <c r="B69" s="138" t="s">
        <v>89</v>
      </c>
      <c r="C69" s="139" t="s">
        <v>55</v>
      </c>
      <c r="D69" s="140">
        <v>40071</v>
      </c>
      <c r="E69" s="141"/>
      <c r="F69" s="142"/>
      <c r="G69" s="143">
        <v>1.4239999999999999</v>
      </c>
      <c r="H69" s="143">
        <v>1.409</v>
      </c>
      <c r="I69" s="143">
        <v>1.4219999999999999</v>
      </c>
    </row>
    <row r="70" spans="1:9" s="1" customFormat="1" ht="14.25" thickTop="1" thickBot="1">
      <c r="A70" s="288" t="s">
        <v>0</v>
      </c>
      <c r="B70" s="289"/>
      <c r="C70" s="290" t="s">
        <v>1</v>
      </c>
      <c r="D70" s="291" t="s">
        <v>2</v>
      </c>
      <c r="E70" s="292" t="s">
        <v>91</v>
      </c>
      <c r="F70" s="293"/>
      <c r="G70" s="294" t="s">
        <v>3</v>
      </c>
      <c r="H70" s="295" t="s">
        <v>4</v>
      </c>
      <c r="I70" s="296" t="s">
        <v>5</v>
      </c>
    </row>
    <row r="71" spans="1:9" s="1" customFormat="1" ht="12.75">
      <c r="A71" s="43"/>
      <c r="B71" s="44"/>
      <c r="C71" s="45"/>
      <c r="D71" s="46"/>
      <c r="E71" s="40" t="s">
        <v>92</v>
      </c>
      <c r="F71" s="42" t="s">
        <v>93</v>
      </c>
      <c r="G71" s="47"/>
      <c r="H71" s="60"/>
      <c r="I71" s="61"/>
    </row>
    <row r="72" spans="1:9" s="1" customFormat="1" ht="18" customHeight="1" thickBot="1">
      <c r="A72" s="115"/>
      <c r="B72" s="62"/>
      <c r="C72" s="116"/>
      <c r="D72" s="117"/>
      <c r="E72" s="41"/>
      <c r="F72" s="118"/>
      <c r="G72" s="48"/>
      <c r="H72" s="49"/>
      <c r="I72" s="39"/>
    </row>
    <row r="73" spans="1:9" s="1" customFormat="1" ht="18" customHeight="1" thickTop="1" thickBot="1">
      <c r="A73" s="135" t="s">
        <v>90</v>
      </c>
      <c r="B73" s="136"/>
      <c r="C73" s="136"/>
      <c r="D73" s="136"/>
      <c r="E73" s="136"/>
      <c r="F73" s="136"/>
      <c r="G73" s="136"/>
      <c r="H73" s="136"/>
      <c r="I73" s="137"/>
    </row>
    <row r="74" spans="1:9" s="1" customFormat="1" thickTop="1" thickBot="1">
      <c r="A74" s="297" t="s">
        <v>94</v>
      </c>
      <c r="B74" s="298"/>
      <c r="C74" s="298"/>
      <c r="D74" s="298"/>
      <c r="E74" s="298"/>
      <c r="F74" s="298"/>
      <c r="G74" s="298"/>
      <c r="H74" s="298"/>
      <c r="I74" s="299"/>
    </row>
    <row r="75" spans="1:9" s="1" customFormat="1" ht="13.5" thickTop="1">
      <c r="A75" s="20">
        <v>58</v>
      </c>
      <c r="B75" s="119" t="s">
        <v>96</v>
      </c>
      <c r="C75" s="91" t="s">
        <v>34</v>
      </c>
      <c r="D75" s="120">
        <v>36831</v>
      </c>
      <c r="E75" s="126">
        <v>45428</v>
      </c>
      <c r="F75" s="300">
        <v>4.6420000000000003</v>
      </c>
      <c r="G75" s="301">
        <v>114.248</v>
      </c>
      <c r="H75" s="301">
        <v>114.51900000000001</v>
      </c>
      <c r="I75" s="301">
        <v>114.536</v>
      </c>
    </row>
    <row r="76" spans="1:9" s="1" customFormat="1" ht="12.75">
      <c r="A76" s="302">
        <f t="shared" ref="A76:A91" si="4">A75+1</f>
        <v>59</v>
      </c>
      <c r="B76" s="303" t="s">
        <v>97</v>
      </c>
      <c r="C76" s="132" t="s">
        <v>21</v>
      </c>
      <c r="D76" s="304">
        <v>101.60599999999999</v>
      </c>
      <c r="E76" s="304">
        <v>45434</v>
      </c>
      <c r="F76" s="300">
        <v>5.4470000000000001</v>
      </c>
      <c r="G76" s="203">
        <v>102.01300000000001</v>
      </c>
      <c r="H76" s="203">
        <v>102.253</v>
      </c>
      <c r="I76" s="203">
        <v>102.26900000000001</v>
      </c>
    </row>
    <row r="77" spans="1:9" s="1" customFormat="1" ht="12.75">
      <c r="A77" s="302">
        <f t="shared" si="4"/>
        <v>60</v>
      </c>
      <c r="B77" s="178" t="s">
        <v>98</v>
      </c>
      <c r="C77" s="180" t="s">
        <v>21</v>
      </c>
      <c r="D77" s="126">
        <v>38847</v>
      </c>
      <c r="E77" s="305">
        <v>45427</v>
      </c>
      <c r="F77" s="300">
        <v>6.5670000000000002</v>
      </c>
      <c r="G77" s="203">
        <v>109.949</v>
      </c>
      <c r="H77" s="203">
        <v>110.26600000000001</v>
      </c>
      <c r="I77" s="203">
        <v>110.28700000000001</v>
      </c>
    </row>
    <row r="78" spans="1:9" s="1" customFormat="1" ht="12.75">
      <c r="A78" s="302">
        <f t="shared" si="4"/>
        <v>61</v>
      </c>
      <c r="B78" s="178" t="s">
        <v>99</v>
      </c>
      <c r="C78" s="180" t="s">
        <v>49</v>
      </c>
      <c r="D78" s="126">
        <v>36831</v>
      </c>
      <c r="E78" s="126">
        <v>45432</v>
      </c>
      <c r="F78" s="300">
        <v>5.8869999999999996</v>
      </c>
      <c r="G78" s="203">
        <v>107.369</v>
      </c>
      <c r="H78" s="203">
        <v>107.643</v>
      </c>
      <c r="I78" s="203">
        <v>107.66</v>
      </c>
    </row>
    <row r="79" spans="1:9" s="1" customFormat="1" ht="12.75">
      <c r="A79" s="302">
        <f t="shared" si="4"/>
        <v>62</v>
      </c>
      <c r="B79" s="178" t="s">
        <v>100</v>
      </c>
      <c r="C79" s="306" t="s">
        <v>61</v>
      </c>
      <c r="D79" s="126">
        <v>37865</v>
      </c>
      <c r="E79" s="126">
        <v>45442</v>
      </c>
      <c r="F79" s="300">
        <v>5.2220000000000004</v>
      </c>
      <c r="G79" s="203">
        <v>113.029</v>
      </c>
      <c r="H79" s="203">
        <v>113.307</v>
      </c>
      <c r="I79" s="203">
        <v>113.324</v>
      </c>
    </row>
    <row r="80" spans="1:9" s="1" customFormat="1" ht="12.75">
      <c r="A80" s="302">
        <f t="shared" si="4"/>
        <v>63</v>
      </c>
      <c r="B80" s="307" t="s">
        <v>101</v>
      </c>
      <c r="C80" s="180" t="s">
        <v>43</v>
      </c>
      <c r="D80" s="126">
        <v>35436</v>
      </c>
      <c r="E80" s="305">
        <v>45427</v>
      </c>
      <c r="F80" s="308">
        <v>6.7279999999999998</v>
      </c>
      <c r="G80" s="203">
        <v>108.63500000000001</v>
      </c>
      <c r="H80" s="203">
        <v>108.95099999999999</v>
      </c>
      <c r="I80" s="203">
        <v>108.971</v>
      </c>
    </row>
    <row r="81" spans="1:9" s="1" customFormat="1" ht="12.75">
      <c r="A81" s="309">
        <f t="shared" si="4"/>
        <v>64</v>
      </c>
      <c r="B81" s="307" t="s">
        <v>102</v>
      </c>
      <c r="C81" s="279" t="s">
        <v>8</v>
      </c>
      <c r="D81" s="126">
        <v>35464</v>
      </c>
      <c r="E81" s="304">
        <v>45404</v>
      </c>
      <c r="F81" s="308">
        <v>7.0410000000000004</v>
      </c>
      <c r="G81" s="203">
        <v>105.621</v>
      </c>
      <c r="H81" s="203">
        <v>105.917</v>
      </c>
      <c r="I81" s="203">
        <v>105.93600000000001</v>
      </c>
    </row>
    <row r="82" spans="1:9" s="1" customFormat="1" ht="12.75">
      <c r="A82" s="309">
        <f t="shared" si="4"/>
        <v>65</v>
      </c>
      <c r="B82" s="307" t="s">
        <v>103</v>
      </c>
      <c r="C82" s="180" t="s">
        <v>11</v>
      </c>
      <c r="D82" s="126">
        <v>37242</v>
      </c>
      <c r="E82" s="310">
        <v>45442</v>
      </c>
      <c r="F82" s="308">
        <v>5.8570000000000002</v>
      </c>
      <c r="G82" s="203">
        <v>109.9</v>
      </c>
      <c r="H82" s="203">
        <v>110.185</v>
      </c>
      <c r="I82" s="203">
        <v>110.203</v>
      </c>
    </row>
    <row r="83" spans="1:9" s="1" customFormat="1" ht="12.75">
      <c r="A83" s="309">
        <f t="shared" si="4"/>
        <v>66</v>
      </c>
      <c r="B83" s="178" t="s">
        <v>104</v>
      </c>
      <c r="C83" s="180" t="s">
        <v>17</v>
      </c>
      <c r="D83" s="126">
        <v>37396</v>
      </c>
      <c r="E83" s="310">
        <v>45442</v>
      </c>
      <c r="F83" s="308">
        <v>7.07</v>
      </c>
      <c r="G83" s="311">
        <v>110.285</v>
      </c>
      <c r="H83" s="311">
        <v>110.60899999999999</v>
      </c>
      <c r="I83" s="311">
        <v>110.629</v>
      </c>
    </row>
    <row r="84" spans="1:9" s="1" customFormat="1" ht="12.75">
      <c r="A84" s="309">
        <f t="shared" si="4"/>
        <v>67</v>
      </c>
      <c r="B84" s="178" t="s">
        <v>105</v>
      </c>
      <c r="C84" s="180" t="s">
        <v>64</v>
      </c>
      <c r="D84" s="158">
        <v>40211</v>
      </c>
      <c r="E84" s="310">
        <v>45442</v>
      </c>
      <c r="F84" s="308" t="s">
        <v>106</v>
      </c>
      <c r="G84" s="203">
        <v>108.149</v>
      </c>
      <c r="H84" s="203">
        <v>108.41200000000001</v>
      </c>
      <c r="I84" s="203">
        <v>108.43</v>
      </c>
    </row>
    <row r="85" spans="1:9" s="1" customFormat="1" ht="12.75">
      <c r="A85" s="309">
        <f t="shared" si="4"/>
        <v>68</v>
      </c>
      <c r="B85" s="307" t="s">
        <v>107</v>
      </c>
      <c r="C85" s="183" t="s">
        <v>32</v>
      </c>
      <c r="D85" s="126">
        <v>33910</v>
      </c>
      <c r="E85" s="126">
        <v>45366</v>
      </c>
      <c r="F85" s="308">
        <v>6.3</v>
      </c>
      <c r="G85" s="311">
        <v>108.191</v>
      </c>
      <c r="H85" s="311">
        <v>108.497</v>
      </c>
      <c r="I85" s="311">
        <v>108.51600000000001</v>
      </c>
    </row>
    <row r="86" spans="1:9" s="1" customFormat="1" ht="12.75">
      <c r="A86" s="309">
        <f t="shared" si="4"/>
        <v>69</v>
      </c>
      <c r="B86" s="278" t="s">
        <v>108</v>
      </c>
      <c r="C86" s="180" t="s">
        <v>23</v>
      </c>
      <c r="D86" s="312">
        <v>35744</v>
      </c>
      <c r="E86" s="304">
        <v>45434</v>
      </c>
      <c r="F86" s="308">
        <v>6.6920000000000002</v>
      </c>
      <c r="G86" s="203">
        <v>106.86199999999999</v>
      </c>
      <c r="H86" s="203">
        <v>107.19499999999999</v>
      </c>
      <c r="I86" s="203">
        <v>107.21599999999999</v>
      </c>
    </row>
    <row r="87" spans="1:9" s="1" customFormat="1" ht="12.75">
      <c r="A87" s="302">
        <f t="shared" si="4"/>
        <v>70</v>
      </c>
      <c r="B87" s="313" t="s">
        <v>109</v>
      </c>
      <c r="C87" s="132" t="s">
        <v>64</v>
      </c>
      <c r="D87" s="126">
        <v>39604</v>
      </c>
      <c r="E87" s="314">
        <v>45442</v>
      </c>
      <c r="F87" s="315">
        <v>3.5419999999999998</v>
      </c>
      <c r="G87" s="203">
        <v>110.373</v>
      </c>
      <c r="H87" s="203">
        <v>110.628</v>
      </c>
      <c r="I87" s="203">
        <v>110.64700000000001</v>
      </c>
    </row>
    <row r="88" spans="1:9" s="1" customFormat="1" ht="12.75">
      <c r="A88" s="302">
        <f t="shared" si="4"/>
        <v>71</v>
      </c>
      <c r="B88" s="307" t="s">
        <v>110</v>
      </c>
      <c r="C88" s="132" t="s">
        <v>13</v>
      </c>
      <c r="D88" s="126">
        <v>35481</v>
      </c>
      <c r="E88" s="126">
        <v>45432</v>
      </c>
      <c r="F88" s="308">
        <v>6.1619999999999999</v>
      </c>
      <c r="G88" s="203">
        <v>106.425</v>
      </c>
      <c r="H88" s="203">
        <v>106.7</v>
      </c>
      <c r="I88" s="203">
        <v>106.718</v>
      </c>
    </row>
    <row r="89" spans="1:9" s="1" customFormat="1" ht="12.75">
      <c r="A89" s="302">
        <f t="shared" si="4"/>
        <v>72</v>
      </c>
      <c r="B89" s="316" t="s">
        <v>111</v>
      </c>
      <c r="C89" s="317" t="s">
        <v>39</v>
      </c>
      <c r="D89" s="21">
        <v>39706</v>
      </c>
      <c r="E89" s="126">
        <v>45441</v>
      </c>
      <c r="F89" s="308">
        <v>4.3129999999999997</v>
      </c>
      <c r="G89" s="203">
        <v>103.32299999999999</v>
      </c>
      <c r="H89" s="203">
        <v>103.494</v>
      </c>
      <c r="I89" s="203">
        <v>103.505</v>
      </c>
    </row>
    <row r="90" spans="1:9" s="1" customFormat="1" ht="12.75">
      <c r="A90" s="302">
        <f t="shared" si="4"/>
        <v>73</v>
      </c>
      <c r="B90" s="318" t="s">
        <v>112</v>
      </c>
      <c r="C90" s="319" t="s">
        <v>8</v>
      </c>
      <c r="D90" s="320">
        <v>38565</v>
      </c>
      <c r="E90" s="320">
        <v>45404</v>
      </c>
      <c r="F90" s="321">
        <v>5.4820000000000002</v>
      </c>
      <c r="G90" s="322">
        <v>110.492</v>
      </c>
      <c r="H90" s="322">
        <v>110.76</v>
      </c>
      <c r="I90" s="322">
        <v>110.776</v>
      </c>
    </row>
    <row r="91" spans="1:9" s="1" customFormat="1" ht="13.5" thickBot="1">
      <c r="A91" s="323">
        <f t="shared" si="4"/>
        <v>74</v>
      </c>
      <c r="B91" s="285" t="s">
        <v>113</v>
      </c>
      <c r="C91" s="324" t="s">
        <v>11</v>
      </c>
      <c r="D91" s="325">
        <v>34288</v>
      </c>
      <c r="E91" s="326">
        <v>45398</v>
      </c>
      <c r="F91" s="321">
        <v>6.0579999999999998</v>
      </c>
      <c r="G91" s="3">
        <v>105.97</v>
      </c>
      <c r="H91" s="3">
        <v>106.268</v>
      </c>
      <c r="I91" s="3">
        <v>106.286</v>
      </c>
    </row>
    <row r="92" spans="1:9" s="1" customFormat="1" thickTop="1" thickBot="1">
      <c r="A92" s="297" t="s">
        <v>114</v>
      </c>
      <c r="B92" s="298"/>
      <c r="C92" s="298"/>
      <c r="D92" s="298"/>
      <c r="E92" s="298"/>
      <c r="F92" s="298"/>
      <c r="G92" s="298"/>
      <c r="H92" s="298"/>
      <c r="I92" s="299"/>
    </row>
    <row r="93" spans="1:9" s="1" customFormat="1" ht="13.5" thickTop="1">
      <c r="A93" s="327">
        <f>+A91+1</f>
        <v>75</v>
      </c>
      <c r="B93" s="328" t="s">
        <v>115</v>
      </c>
      <c r="C93" s="306" t="s">
        <v>61</v>
      </c>
      <c r="D93" s="329">
        <v>39762</v>
      </c>
      <c r="E93" s="330">
        <v>45427</v>
      </c>
      <c r="F93" s="331">
        <v>5.3719999999999999</v>
      </c>
      <c r="G93" s="332">
        <v>115.67</v>
      </c>
      <c r="H93" s="332">
        <v>115.955</v>
      </c>
      <c r="I93" s="332">
        <v>115.973</v>
      </c>
    </row>
    <row r="94" spans="1:9" s="1" customFormat="1" ht="12.75">
      <c r="A94" s="333">
        <f t="shared" ref="A94:A99" si="5">A93+1</f>
        <v>76</v>
      </c>
      <c r="B94" s="334" t="s">
        <v>116</v>
      </c>
      <c r="C94" s="335" t="s">
        <v>117</v>
      </c>
      <c r="D94" s="22">
        <v>40543</v>
      </c>
      <c r="E94" s="126">
        <v>45443</v>
      </c>
      <c r="F94" s="336">
        <v>7.1029999999999998</v>
      </c>
      <c r="G94" s="332">
        <v>107.952</v>
      </c>
      <c r="H94" s="332">
        <v>108.267</v>
      </c>
      <c r="I94" s="332">
        <v>108.28700000000001</v>
      </c>
    </row>
    <row r="95" spans="1:9" s="1" customFormat="1" ht="12.75">
      <c r="A95" s="337">
        <f t="shared" si="5"/>
        <v>77</v>
      </c>
      <c r="B95" s="338" t="s">
        <v>118</v>
      </c>
      <c r="C95" s="339" t="s">
        <v>13</v>
      </c>
      <c r="D95" s="340">
        <v>42024</v>
      </c>
      <c r="E95" s="126">
        <v>45443</v>
      </c>
      <c r="F95" s="336">
        <v>5.64</v>
      </c>
      <c r="G95" s="332">
        <v>112.925</v>
      </c>
      <c r="H95" s="276">
        <v>113.22499999999999</v>
      </c>
      <c r="I95" s="276">
        <v>113.242</v>
      </c>
    </row>
    <row r="96" spans="1:9" s="1" customFormat="1" ht="12.75">
      <c r="A96" s="337">
        <f t="shared" si="5"/>
        <v>78</v>
      </c>
      <c r="B96" s="119" t="s">
        <v>119</v>
      </c>
      <c r="C96" s="91" t="s">
        <v>47</v>
      </c>
      <c r="D96" s="120">
        <v>44998</v>
      </c>
      <c r="E96" s="341">
        <v>45386</v>
      </c>
      <c r="F96" s="336">
        <v>7.81</v>
      </c>
      <c r="G96" s="332">
        <v>108.59</v>
      </c>
      <c r="H96" s="332">
        <v>108.932</v>
      </c>
      <c r="I96" s="332">
        <v>108.953</v>
      </c>
    </row>
    <row r="97" spans="1:9" s="1" customFormat="1" ht="12.75">
      <c r="A97" s="342">
        <f t="shared" si="5"/>
        <v>79</v>
      </c>
      <c r="B97" s="343" t="s">
        <v>120</v>
      </c>
      <c r="C97" s="344" t="s">
        <v>74</v>
      </c>
      <c r="D97" s="345">
        <v>45169</v>
      </c>
      <c r="E97" s="346" t="s">
        <v>121</v>
      </c>
      <c r="F97" s="121" t="s">
        <v>121</v>
      </c>
      <c r="G97" s="3">
        <v>1083.461</v>
      </c>
      <c r="H97" s="3">
        <v>1086.5429999999999</v>
      </c>
      <c r="I97" s="3">
        <v>1086.7329999999999</v>
      </c>
    </row>
    <row r="98" spans="1:9" s="1" customFormat="1" ht="12.75">
      <c r="A98" s="337">
        <f t="shared" si="5"/>
        <v>80</v>
      </c>
      <c r="B98" s="119" t="s">
        <v>122</v>
      </c>
      <c r="C98" s="91" t="s">
        <v>47</v>
      </c>
      <c r="D98" s="120">
        <v>45320</v>
      </c>
      <c r="E98" s="347" t="s">
        <v>121</v>
      </c>
      <c r="F98" s="348" t="s">
        <v>121</v>
      </c>
      <c r="G98" s="332">
        <v>10779.263000000001</v>
      </c>
      <c r="H98" s="332">
        <v>10811.958000000001</v>
      </c>
      <c r="I98" s="332">
        <v>10814.039000000001</v>
      </c>
    </row>
    <row r="99" spans="1:9" s="1" customFormat="1" ht="13.5" thickBot="1">
      <c r="A99" s="92">
        <f t="shared" si="5"/>
        <v>81</v>
      </c>
      <c r="B99" s="186" t="s">
        <v>123</v>
      </c>
      <c r="C99" s="187" t="s">
        <v>53</v>
      </c>
      <c r="D99" s="188">
        <v>45407</v>
      </c>
      <c r="E99" s="70" t="s">
        <v>121</v>
      </c>
      <c r="F99" s="122" t="s">
        <v>121</v>
      </c>
      <c r="G99" s="23">
        <v>105.974</v>
      </c>
      <c r="H99" s="23">
        <v>106.339</v>
      </c>
      <c r="I99" s="23">
        <v>106.36199999999999</v>
      </c>
    </row>
    <row r="100" spans="1:9" s="1" customFormat="1" thickTop="1" thickBot="1">
      <c r="A100" s="297" t="s">
        <v>124</v>
      </c>
      <c r="B100" s="298"/>
      <c r="C100" s="298"/>
      <c r="D100" s="298"/>
      <c r="E100" s="298"/>
      <c r="F100" s="298"/>
      <c r="G100" s="298"/>
      <c r="H100" s="298"/>
      <c r="I100" s="299"/>
    </row>
    <row r="101" spans="1:9" s="1" customFormat="1" ht="13.5" thickTop="1">
      <c r="A101" s="349">
        <f>+A99+1</f>
        <v>82</v>
      </c>
      <c r="B101" s="24" t="s">
        <v>125</v>
      </c>
      <c r="C101" s="350" t="s">
        <v>117</v>
      </c>
      <c r="D101" s="351">
        <v>43350</v>
      </c>
      <c r="E101" s="126">
        <v>45443</v>
      </c>
      <c r="F101" s="124">
        <v>7.6970000000000001</v>
      </c>
      <c r="G101" s="25">
        <v>111.30800000000001</v>
      </c>
      <c r="H101" s="25">
        <v>111.765</v>
      </c>
      <c r="I101" s="25">
        <v>111.90600000000001</v>
      </c>
    </row>
    <row r="102" spans="1:9" s="1" customFormat="1" ht="13.5" thickBot="1">
      <c r="A102" s="123">
        <f>+A101+1</f>
        <v>83</v>
      </c>
      <c r="B102" s="352" t="s">
        <v>126</v>
      </c>
      <c r="C102" s="353" t="s">
        <v>117</v>
      </c>
      <c r="D102" s="354">
        <v>45282</v>
      </c>
      <c r="E102" s="355" t="s">
        <v>121</v>
      </c>
      <c r="F102" s="356" t="s">
        <v>121</v>
      </c>
      <c r="G102" s="357">
        <v>107.643</v>
      </c>
      <c r="H102" s="357">
        <v>108.227</v>
      </c>
      <c r="I102" s="357">
        <v>108.374</v>
      </c>
    </row>
    <row r="103" spans="1:9" s="1" customFormat="1" thickTop="1" thickBot="1">
      <c r="A103" s="297" t="s">
        <v>127</v>
      </c>
      <c r="B103" s="298"/>
      <c r="C103" s="298"/>
      <c r="D103" s="298"/>
      <c r="E103" s="298"/>
      <c r="F103" s="298"/>
      <c r="G103" s="298"/>
      <c r="H103" s="298"/>
      <c r="I103" s="299"/>
    </row>
    <row r="104" spans="1:9" s="1" customFormat="1" ht="13.5" thickTop="1">
      <c r="A104" s="342">
        <f>+A102+1</f>
        <v>84</v>
      </c>
      <c r="B104" s="358" t="s">
        <v>128</v>
      </c>
      <c r="C104" s="359" t="s">
        <v>34</v>
      </c>
      <c r="D104" s="360">
        <v>34561</v>
      </c>
      <c r="E104" s="361">
        <v>45428</v>
      </c>
      <c r="F104" s="362">
        <v>0.94399999999999995</v>
      </c>
      <c r="G104" s="363">
        <v>69.397000000000006</v>
      </c>
      <c r="H104" s="363">
        <v>69.847999999999999</v>
      </c>
      <c r="I104" s="363">
        <v>69.932000000000002</v>
      </c>
    </row>
    <row r="105" spans="1:9" s="1" customFormat="1" ht="12.75">
      <c r="A105" s="364">
        <f t="shared" ref="A105:A111" si="6">A104+1</f>
        <v>85</v>
      </c>
      <c r="B105" s="365" t="s">
        <v>129</v>
      </c>
      <c r="C105" s="366" t="s">
        <v>43</v>
      </c>
      <c r="D105" s="367">
        <v>105.764</v>
      </c>
      <c r="E105" s="305">
        <v>45427</v>
      </c>
      <c r="F105" s="368">
        <v>4.4029999999999996</v>
      </c>
      <c r="G105" s="332">
        <v>121.639</v>
      </c>
      <c r="H105" s="332">
        <v>123.753</v>
      </c>
      <c r="I105" s="332">
        <v>124.149</v>
      </c>
    </row>
    <row r="106" spans="1:9" s="1" customFormat="1" ht="12.75">
      <c r="A106" s="323">
        <f t="shared" si="6"/>
        <v>86</v>
      </c>
      <c r="B106" s="365" t="s">
        <v>130</v>
      </c>
      <c r="C106" s="366" t="s">
        <v>11</v>
      </c>
      <c r="D106" s="367">
        <v>36367</v>
      </c>
      <c r="E106" s="369">
        <v>45442</v>
      </c>
      <c r="F106" s="14">
        <v>0.84699999999999998</v>
      </c>
      <c r="G106" s="332">
        <v>17.981000000000002</v>
      </c>
      <c r="H106" s="332">
        <v>18.056000000000001</v>
      </c>
      <c r="I106" s="332">
        <v>18.071999999999999</v>
      </c>
    </row>
    <row r="107" spans="1:9" s="1" customFormat="1" ht="12.75">
      <c r="A107" s="323">
        <f t="shared" si="6"/>
        <v>87</v>
      </c>
      <c r="B107" s="370" t="s">
        <v>131</v>
      </c>
      <c r="C107" s="371" t="s">
        <v>32</v>
      </c>
      <c r="D107" s="372">
        <v>36857</v>
      </c>
      <c r="E107" s="126">
        <v>45366</v>
      </c>
      <c r="F107" s="373">
        <v>15.603999999999999</v>
      </c>
      <c r="G107" s="374">
        <v>347.73099999999999</v>
      </c>
      <c r="H107" s="374">
        <v>352.25599999999997</v>
      </c>
      <c r="I107" s="374">
        <v>352.53399999999999</v>
      </c>
    </row>
    <row r="108" spans="1:9" s="1" customFormat="1" ht="12.75">
      <c r="A108" s="323">
        <f t="shared" si="6"/>
        <v>88</v>
      </c>
      <c r="B108" s="370" t="s">
        <v>132</v>
      </c>
      <c r="C108" s="375" t="s">
        <v>47</v>
      </c>
      <c r="D108" s="372">
        <v>38777</v>
      </c>
      <c r="E108" s="304">
        <v>45404</v>
      </c>
      <c r="F108" s="373">
        <v>51.435000000000002</v>
      </c>
      <c r="G108" s="376">
        <v>2470.3310000000001</v>
      </c>
      <c r="H108" s="66">
        <v>2480.8710000000001</v>
      </c>
      <c r="I108" s="66">
        <v>2483.172</v>
      </c>
    </row>
    <row r="109" spans="1:9" s="1" customFormat="1" ht="12.75">
      <c r="A109" s="377">
        <f t="shared" si="6"/>
        <v>89</v>
      </c>
      <c r="B109" s="370" t="s">
        <v>133</v>
      </c>
      <c r="C109" s="132" t="s">
        <v>13</v>
      </c>
      <c r="D109" s="372">
        <v>34423</v>
      </c>
      <c r="E109" s="126">
        <v>45433</v>
      </c>
      <c r="F109" s="373">
        <v>2.6709999999999998</v>
      </c>
      <c r="G109" s="332">
        <v>69.738</v>
      </c>
      <c r="H109" s="276">
        <v>69.343000000000004</v>
      </c>
      <c r="I109" s="276">
        <v>69.227000000000004</v>
      </c>
    </row>
    <row r="110" spans="1:9" s="1" customFormat="1" ht="12.75">
      <c r="A110" s="323">
        <f t="shared" si="6"/>
        <v>90</v>
      </c>
      <c r="B110" s="370" t="s">
        <v>134</v>
      </c>
      <c r="C110" s="132" t="s">
        <v>13</v>
      </c>
      <c r="D110" s="372">
        <v>34731</v>
      </c>
      <c r="E110" s="126">
        <v>45435</v>
      </c>
      <c r="F110" s="378">
        <v>2.3260000000000001</v>
      </c>
      <c r="G110" s="332">
        <v>55.723999999999997</v>
      </c>
      <c r="H110" s="284">
        <v>55.595999999999997</v>
      </c>
      <c r="I110" s="284">
        <v>55.534999999999997</v>
      </c>
    </row>
    <row r="111" spans="1:9" s="1" customFormat="1" ht="13.5" thickBot="1">
      <c r="A111" s="379">
        <f t="shared" si="6"/>
        <v>91</v>
      </c>
      <c r="B111" s="380" t="s">
        <v>135</v>
      </c>
      <c r="C111" s="381" t="s">
        <v>11</v>
      </c>
      <c r="D111" s="382">
        <v>36297</v>
      </c>
      <c r="E111" s="21">
        <v>45398</v>
      </c>
      <c r="F111" s="383">
        <v>1.712</v>
      </c>
      <c r="G111" s="384">
        <v>110.197</v>
      </c>
      <c r="H111" s="284">
        <v>112.036</v>
      </c>
      <c r="I111" s="284">
        <v>112.054</v>
      </c>
    </row>
    <row r="112" spans="1:9" s="1" customFormat="1" thickTop="1" thickBot="1">
      <c r="A112" s="297" t="s">
        <v>136</v>
      </c>
      <c r="B112" s="298"/>
      <c r="C112" s="298"/>
      <c r="D112" s="298"/>
      <c r="E112" s="298"/>
      <c r="F112" s="36"/>
      <c r="G112" s="36"/>
      <c r="H112" s="36"/>
      <c r="I112" s="299"/>
    </row>
    <row r="113" spans="1:9" s="1" customFormat="1" ht="13.5" thickTop="1">
      <c r="A113" s="385">
        <f>A111+1</f>
        <v>92</v>
      </c>
      <c r="B113" s="328" t="s">
        <v>137</v>
      </c>
      <c r="C113" s="132" t="s">
        <v>34</v>
      </c>
      <c r="D113" s="126">
        <v>1867429</v>
      </c>
      <c r="E113" s="126">
        <v>45428</v>
      </c>
      <c r="F113" s="127">
        <v>0.12</v>
      </c>
      <c r="G113" s="386">
        <v>11.125999999999999</v>
      </c>
      <c r="H113" s="301">
        <v>11.148</v>
      </c>
      <c r="I113" s="301">
        <v>11.148999999999999</v>
      </c>
    </row>
    <row r="114" spans="1:9" s="1" customFormat="1" ht="12.75">
      <c r="A114" s="385">
        <f t="shared" ref="A114:A124" si="7">A113+1</f>
        <v>93</v>
      </c>
      <c r="B114" s="387" t="s">
        <v>138</v>
      </c>
      <c r="C114" s="388" t="s">
        <v>34</v>
      </c>
      <c r="D114" s="389">
        <v>39084</v>
      </c>
      <c r="E114" s="126">
        <v>45428</v>
      </c>
      <c r="F114" s="390">
        <v>1.238</v>
      </c>
      <c r="G114" s="391">
        <v>17.949000000000002</v>
      </c>
      <c r="H114" s="392">
        <v>18.207000000000001</v>
      </c>
      <c r="I114" s="392">
        <v>18.228999999999999</v>
      </c>
    </row>
    <row r="115" spans="1:9" s="1" customFormat="1" ht="12.75">
      <c r="A115" s="385">
        <f t="shared" si="7"/>
        <v>94</v>
      </c>
      <c r="B115" s="393" t="s">
        <v>139</v>
      </c>
      <c r="C115" s="394" t="s">
        <v>49</v>
      </c>
      <c r="D115" s="389">
        <v>39994</v>
      </c>
      <c r="E115" s="126">
        <v>45425</v>
      </c>
      <c r="F115" s="127">
        <v>0.57099999999999995</v>
      </c>
      <c r="G115" s="332">
        <v>19.242999999999999</v>
      </c>
      <c r="H115" s="332">
        <v>19.747</v>
      </c>
      <c r="I115" s="332">
        <v>19.759</v>
      </c>
    </row>
    <row r="116" spans="1:9" s="1" customFormat="1" ht="12.75">
      <c r="A116" s="385">
        <f t="shared" si="7"/>
        <v>95</v>
      </c>
      <c r="B116" s="393" t="s">
        <v>140</v>
      </c>
      <c r="C116" s="388" t="s">
        <v>49</v>
      </c>
      <c r="D116" s="389">
        <v>40848</v>
      </c>
      <c r="E116" s="126">
        <v>45425</v>
      </c>
      <c r="F116" s="127">
        <v>0.54400000000000004</v>
      </c>
      <c r="G116" s="332">
        <v>16.771000000000001</v>
      </c>
      <c r="H116" s="332">
        <v>17.077000000000002</v>
      </c>
      <c r="I116" s="332">
        <v>17.079999999999998</v>
      </c>
    </row>
    <row r="117" spans="1:9" s="1" customFormat="1" ht="12.75">
      <c r="A117" s="385">
        <f t="shared" si="7"/>
        <v>96</v>
      </c>
      <c r="B117" s="261" t="s">
        <v>141</v>
      </c>
      <c r="C117" s="132" t="s">
        <v>13</v>
      </c>
      <c r="D117" s="389">
        <v>39699</v>
      </c>
      <c r="E117" s="126">
        <v>45443</v>
      </c>
      <c r="F117" s="395">
        <v>3.9329999999999998</v>
      </c>
      <c r="G117" s="332">
        <v>104.941</v>
      </c>
      <c r="H117" s="332">
        <v>104.181</v>
      </c>
      <c r="I117" s="332">
        <v>104.026</v>
      </c>
    </row>
    <row r="118" spans="1:9" s="1" customFormat="1" ht="12.75">
      <c r="A118" s="385">
        <f t="shared" si="7"/>
        <v>97</v>
      </c>
      <c r="B118" s="393" t="s">
        <v>142</v>
      </c>
      <c r="C118" s="396" t="s">
        <v>39</v>
      </c>
      <c r="D118" s="389">
        <v>40725</v>
      </c>
      <c r="E118" s="126">
        <v>45407</v>
      </c>
      <c r="F118" s="395">
        <v>2.3149999999999999</v>
      </c>
      <c r="G118" s="332">
        <v>92.840999999999994</v>
      </c>
      <c r="H118" s="332">
        <v>91.933000000000007</v>
      </c>
      <c r="I118" s="332">
        <v>92.01</v>
      </c>
    </row>
    <row r="119" spans="1:9" s="1" customFormat="1" ht="12.75">
      <c r="A119" s="385">
        <f t="shared" si="7"/>
        <v>98</v>
      </c>
      <c r="B119" s="393" t="s">
        <v>143</v>
      </c>
      <c r="C119" s="396" t="s">
        <v>39</v>
      </c>
      <c r="D119" s="397">
        <v>40725</v>
      </c>
      <c r="E119" s="369">
        <v>45419</v>
      </c>
      <c r="F119" s="395">
        <v>2.2519999999999998</v>
      </c>
      <c r="G119" s="332">
        <v>96.021000000000001</v>
      </c>
      <c r="H119" s="332">
        <v>95.573999999999998</v>
      </c>
      <c r="I119" s="332">
        <v>95.638999999999996</v>
      </c>
    </row>
    <row r="120" spans="1:9" s="1" customFormat="1" ht="12.75">
      <c r="A120" s="385">
        <f t="shared" si="7"/>
        <v>99</v>
      </c>
      <c r="B120" s="398" t="s">
        <v>144</v>
      </c>
      <c r="C120" s="399" t="s">
        <v>41</v>
      </c>
      <c r="D120" s="9">
        <v>40910</v>
      </c>
      <c r="E120" s="126">
        <v>45075</v>
      </c>
      <c r="F120" s="400">
        <v>3.82</v>
      </c>
      <c r="G120" s="332">
        <v>113.771</v>
      </c>
      <c r="H120" s="332">
        <v>114.262</v>
      </c>
      <c r="I120" s="332">
        <v>114.223</v>
      </c>
    </row>
    <row r="121" spans="1:9" s="1" customFormat="1" ht="12.75">
      <c r="A121" s="385">
        <f t="shared" si="7"/>
        <v>100</v>
      </c>
      <c r="B121" s="393" t="s">
        <v>145</v>
      </c>
      <c r="C121" s="388" t="s">
        <v>11</v>
      </c>
      <c r="D121" s="389">
        <v>41904</v>
      </c>
      <c r="E121" s="369">
        <v>45442</v>
      </c>
      <c r="F121" s="395">
        <v>4.2729999999999997</v>
      </c>
      <c r="G121" s="332">
        <v>105.845</v>
      </c>
      <c r="H121" s="332">
        <v>106.807</v>
      </c>
      <c r="I121" s="332">
        <v>106.976</v>
      </c>
    </row>
    <row r="122" spans="1:9" s="1" customFormat="1" ht="12.75">
      <c r="A122" s="385">
        <f t="shared" si="7"/>
        <v>101</v>
      </c>
      <c r="B122" s="398" t="s">
        <v>146</v>
      </c>
      <c r="C122" s="388" t="s">
        <v>47</v>
      </c>
      <c r="D122" s="401">
        <v>42741</v>
      </c>
      <c r="E122" s="126">
        <v>45443</v>
      </c>
      <c r="F122" s="127">
        <v>0.32900000000000001</v>
      </c>
      <c r="G122" s="332">
        <v>12.287000000000001</v>
      </c>
      <c r="H122" s="322">
        <v>12.461</v>
      </c>
      <c r="I122" s="322">
        <v>12.505000000000001</v>
      </c>
    </row>
    <row r="123" spans="1:9" s="1" customFormat="1" ht="12.75">
      <c r="A123" s="385">
        <f t="shared" si="7"/>
        <v>102</v>
      </c>
      <c r="B123" s="402" t="s">
        <v>147</v>
      </c>
      <c r="C123" s="403" t="s">
        <v>23</v>
      </c>
      <c r="D123" s="404">
        <v>43087</v>
      </c>
      <c r="E123" s="405">
        <v>45334</v>
      </c>
      <c r="F123" s="406">
        <v>5.1820000000000004</v>
      </c>
      <c r="G123" s="332">
        <v>105.749</v>
      </c>
      <c r="H123" s="332">
        <v>106.425</v>
      </c>
      <c r="I123" s="332">
        <v>107.748</v>
      </c>
    </row>
    <row r="124" spans="1:9" s="1" customFormat="1" ht="13.5" thickBot="1">
      <c r="A124" s="26">
        <f t="shared" si="7"/>
        <v>103</v>
      </c>
      <c r="B124" s="27" t="s">
        <v>148</v>
      </c>
      <c r="C124" s="407" t="s">
        <v>8</v>
      </c>
      <c r="D124" s="21">
        <v>39097</v>
      </c>
      <c r="E124" s="304">
        <v>45404</v>
      </c>
      <c r="F124" s="383">
        <v>2.222</v>
      </c>
      <c r="G124" s="408">
        <v>84.284000000000006</v>
      </c>
      <c r="H124" s="409">
        <v>84.536000000000001</v>
      </c>
      <c r="I124" s="409">
        <v>84.457999999999998</v>
      </c>
    </row>
    <row r="125" spans="1:9" s="1" customFormat="1" thickTop="1" thickBot="1">
      <c r="A125" s="297" t="s">
        <v>149</v>
      </c>
      <c r="B125" s="298"/>
      <c r="C125" s="298"/>
      <c r="D125" s="298"/>
      <c r="E125" s="298"/>
      <c r="F125" s="36"/>
      <c r="G125" s="36"/>
      <c r="H125" s="36"/>
      <c r="I125" s="37"/>
    </row>
    <row r="126" spans="1:9" s="1" customFormat="1" ht="13.5" thickTop="1">
      <c r="A126" s="410">
        <f>+A124+1</f>
        <v>104</v>
      </c>
      <c r="B126" s="411" t="s">
        <v>150</v>
      </c>
      <c r="C126" s="412" t="s">
        <v>21</v>
      </c>
      <c r="D126" s="413">
        <v>40630</v>
      </c>
      <c r="E126" s="413">
        <v>44707</v>
      </c>
      <c r="F126" s="414">
        <v>2.1829999999999998</v>
      </c>
      <c r="G126" s="415">
        <v>97.168000000000006</v>
      </c>
      <c r="H126" s="415">
        <v>96.129000000000005</v>
      </c>
      <c r="I126" s="415">
        <v>96.147000000000006</v>
      </c>
    </row>
    <row r="127" spans="1:9" s="1" customFormat="1" ht="12.75">
      <c r="A127" s="385">
        <f t="shared" ref="A127:A147" si="8">A126+1</f>
        <v>105</v>
      </c>
      <c r="B127" s="416" t="s">
        <v>151</v>
      </c>
      <c r="C127" s="417" t="s">
        <v>152</v>
      </c>
      <c r="D127" s="418">
        <v>40543</v>
      </c>
      <c r="E127" s="126">
        <v>45443</v>
      </c>
      <c r="F127" s="127">
        <v>2.609</v>
      </c>
      <c r="G127" s="374">
        <v>128.126</v>
      </c>
      <c r="H127" s="374">
        <v>128.15799999999999</v>
      </c>
      <c r="I127" s="374">
        <v>128.971</v>
      </c>
    </row>
    <row r="128" spans="1:9" s="1" customFormat="1" ht="12.75">
      <c r="A128" s="385">
        <f t="shared" si="8"/>
        <v>106</v>
      </c>
      <c r="B128" s="393" t="s">
        <v>153</v>
      </c>
      <c r="C128" s="128" t="s">
        <v>152</v>
      </c>
      <c r="D128" s="389">
        <v>40543</v>
      </c>
      <c r="E128" s="419">
        <v>44708</v>
      </c>
      <c r="F128" s="420">
        <v>0.96299999999999997</v>
      </c>
      <c r="G128" s="374">
        <v>161.94900000000001</v>
      </c>
      <c r="H128" s="374">
        <v>161.37299999999999</v>
      </c>
      <c r="I128" s="374">
        <v>162.648</v>
      </c>
    </row>
    <row r="129" spans="1:9" s="1" customFormat="1" ht="12.75">
      <c r="A129" s="385">
        <f t="shared" si="8"/>
        <v>107</v>
      </c>
      <c r="B129" s="421" t="s">
        <v>154</v>
      </c>
      <c r="C129" s="422" t="s">
        <v>43</v>
      </c>
      <c r="D129" s="389">
        <v>39745</v>
      </c>
      <c r="E129" s="423">
        <v>45441</v>
      </c>
      <c r="F129" s="127">
        <v>6.6890000000000001</v>
      </c>
      <c r="G129" s="3">
        <v>164.06100000000001</v>
      </c>
      <c r="H129" s="3">
        <v>163.85499999999999</v>
      </c>
      <c r="I129" s="3">
        <v>164.108</v>
      </c>
    </row>
    <row r="130" spans="1:9" s="1" customFormat="1" ht="12.75">
      <c r="A130" s="385">
        <f t="shared" si="8"/>
        <v>108</v>
      </c>
      <c r="B130" s="387" t="s">
        <v>155</v>
      </c>
      <c r="C130" s="145" t="s">
        <v>17</v>
      </c>
      <c r="D130" s="389">
        <v>38671</v>
      </c>
      <c r="E130" s="130">
        <v>45439</v>
      </c>
      <c r="F130" s="127">
        <v>1.8240000000000001</v>
      </c>
      <c r="G130" s="3">
        <v>220.30799999999999</v>
      </c>
      <c r="H130" s="3">
        <v>220.06100000000001</v>
      </c>
      <c r="I130" s="3">
        <v>219.63</v>
      </c>
    </row>
    <row r="131" spans="1:9" s="1" customFormat="1" ht="12.75">
      <c r="A131" s="385">
        <f t="shared" si="8"/>
        <v>109</v>
      </c>
      <c r="B131" s="387" t="s">
        <v>156</v>
      </c>
      <c r="C131" s="388" t="s">
        <v>17</v>
      </c>
      <c r="D131" s="424">
        <v>38671</v>
      </c>
      <c r="E131" s="126">
        <v>45439</v>
      </c>
      <c r="F131" s="127">
        <v>3.33</v>
      </c>
      <c r="G131" s="3">
        <v>202.935</v>
      </c>
      <c r="H131" s="3">
        <v>203.017</v>
      </c>
      <c r="I131" s="3">
        <v>202.73500000000001</v>
      </c>
    </row>
    <row r="132" spans="1:9" s="1" customFormat="1" ht="12.75">
      <c r="A132" s="385">
        <f t="shared" si="8"/>
        <v>110</v>
      </c>
      <c r="B132" s="387" t="s">
        <v>157</v>
      </c>
      <c r="C132" s="388" t="s">
        <v>17</v>
      </c>
      <c r="D132" s="424">
        <v>38671</v>
      </c>
      <c r="E132" s="126">
        <v>45439</v>
      </c>
      <c r="F132" s="127">
        <v>3.9849999999999999</v>
      </c>
      <c r="G132" s="3">
        <v>199.12200000000001</v>
      </c>
      <c r="H132" s="3">
        <v>198.76300000000001</v>
      </c>
      <c r="I132" s="3">
        <v>199.02199999999999</v>
      </c>
    </row>
    <row r="133" spans="1:9" s="1" customFormat="1" ht="12.75">
      <c r="A133" s="385">
        <f t="shared" si="8"/>
        <v>111</v>
      </c>
      <c r="B133" s="393" t="s">
        <v>158</v>
      </c>
      <c r="C133" s="388" t="s">
        <v>17</v>
      </c>
      <c r="D133" s="424">
        <v>40014</v>
      </c>
      <c r="E133" s="126">
        <v>45439</v>
      </c>
      <c r="F133" s="127">
        <v>0.28100000000000003</v>
      </c>
      <c r="G133" s="332">
        <v>29.858000000000001</v>
      </c>
      <c r="H133" s="332">
        <v>29.567</v>
      </c>
      <c r="I133" s="332">
        <v>29.841999999999999</v>
      </c>
    </row>
    <row r="134" spans="1:9" s="1" customFormat="1" ht="12.75">
      <c r="A134" s="385">
        <f t="shared" si="8"/>
        <v>112</v>
      </c>
      <c r="B134" s="393" t="s">
        <v>159</v>
      </c>
      <c r="C134" s="388" t="s">
        <v>17</v>
      </c>
      <c r="D134" s="424">
        <v>44942</v>
      </c>
      <c r="E134" s="425">
        <v>45363</v>
      </c>
      <c r="F134" s="422">
        <v>872.45899999999995</v>
      </c>
      <c r="G134" s="332">
        <v>11520.927</v>
      </c>
      <c r="H134" s="332">
        <v>11511.306</v>
      </c>
      <c r="I134" s="332">
        <v>11518.647000000001</v>
      </c>
    </row>
    <row r="135" spans="1:9" s="1" customFormat="1" ht="12.75">
      <c r="A135" s="385">
        <f t="shared" si="8"/>
        <v>113</v>
      </c>
      <c r="B135" s="393" t="s">
        <v>160</v>
      </c>
      <c r="C135" s="388" t="s">
        <v>161</v>
      </c>
      <c r="D135" s="424">
        <v>40240</v>
      </c>
      <c r="E135" s="369">
        <v>43978</v>
      </c>
      <c r="F135" s="426">
        <v>0.58299999999999996</v>
      </c>
      <c r="G135" s="376" t="s">
        <v>45</v>
      </c>
      <c r="H135" s="427" t="s">
        <v>45</v>
      </c>
      <c r="I135" s="427" t="s">
        <v>45</v>
      </c>
    </row>
    <row r="136" spans="1:9" s="1" customFormat="1" ht="12.75">
      <c r="A136" s="385">
        <f t="shared" si="8"/>
        <v>114</v>
      </c>
      <c r="B136" s="428" t="s">
        <v>162</v>
      </c>
      <c r="C136" s="132" t="s">
        <v>21</v>
      </c>
      <c r="D136" s="369">
        <v>42920</v>
      </c>
      <c r="E136" s="429">
        <v>45427</v>
      </c>
      <c r="F136" s="430">
        <v>3.1070000000000002</v>
      </c>
      <c r="G136" s="332">
        <v>104.44799999999999</v>
      </c>
      <c r="H136" s="332">
        <v>103.67400000000001</v>
      </c>
      <c r="I136" s="332">
        <v>104.3</v>
      </c>
    </row>
    <row r="137" spans="1:9" s="1" customFormat="1" ht="12.75">
      <c r="A137" s="385">
        <f t="shared" si="8"/>
        <v>115</v>
      </c>
      <c r="B137" s="428" t="s">
        <v>163</v>
      </c>
      <c r="C137" s="145" t="s">
        <v>8</v>
      </c>
      <c r="D137" s="28">
        <v>43416</v>
      </c>
      <c r="E137" s="431">
        <v>45404</v>
      </c>
      <c r="F137" s="127">
        <v>137.67400000000001</v>
      </c>
      <c r="G137" s="432">
        <v>5640.9279999999999</v>
      </c>
      <c r="H137" s="432">
        <v>5617.7640000000001</v>
      </c>
      <c r="I137" s="432">
        <v>5611.4260000000004</v>
      </c>
    </row>
    <row r="138" spans="1:9" s="1" customFormat="1" ht="12.75">
      <c r="A138" s="385">
        <f t="shared" si="8"/>
        <v>116</v>
      </c>
      <c r="B138" s="15" t="s">
        <v>164</v>
      </c>
      <c r="C138" s="433" t="s">
        <v>32</v>
      </c>
      <c r="D138" s="434">
        <v>43507</v>
      </c>
      <c r="E138" s="435">
        <v>45387</v>
      </c>
      <c r="F138" s="127">
        <v>0.40100000000000002</v>
      </c>
      <c r="G138" s="432">
        <v>11.494999999999999</v>
      </c>
      <c r="H138" s="432">
        <v>11.534000000000001</v>
      </c>
      <c r="I138" s="432">
        <v>11.528</v>
      </c>
    </row>
    <row r="139" spans="1:9" s="1" customFormat="1" ht="12.75">
      <c r="A139" s="385">
        <f t="shared" si="8"/>
        <v>117</v>
      </c>
      <c r="B139" s="436" t="s">
        <v>165</v>
      </c>
      <c r="C139" s="437" t="s">
        <v>43</v>
      </c>
      <c r="D139" s="29">
        <v>39748</v>
      </c>
      <c r="E139" s="438">
        <v>45441</v>
      </c>
      <c r="F139" s="439">
        <v>8.6270000000000007</v>
      </c>
      <c r="G139" s="432">
        <v>181.07300000000001</v>
      </c>
      <c r="H139" s="432">
        <v>181.13499999999999</v>
      </c>
      <c r="I139" s="432">
        <v>181.626</v>
      </c>
    </row>
    <row r="140" spans="1:9" s="1" customFormat="1" ht="12.75">
      <c r="A140" s="440">
        <f t="shared" si="8"/>
        <v>118</v>
      </c>
      <c r="B140" s="436" t="s">
        <v>166</v>
      </c>
      <c r="C140" s="437" t="s">
        <v>8</v>
      </c>
      <c r="D140" s="441">
        <v>42506</v>
      </c>
      <c r="E140" s="431">
        <v>45404</v>
      </c>
      <c r="F140" s="442">
        <v>377.26299999999998</v>
      </c>
      <c r="G140" s="332">
        <v>12473.115</v>
      </c>
      <c r="H140" s="332">
        <v>12416.897999999999</v>
      </c>
      <c r="I140" s="332">
        <v>12447.463</v>
      </c>
    </row>
    <row r="141" spans="1:9" s="1" customFormat="1" ht="12.75">
      <c r="A141" s="440">
        <f t="shared" si="8"/>
        <v>119</v>
      </c>
      <c r="B141" s="443" t="s">
        <v>167</v>
      </c>
      <c r="C141" s="396" t="s">
        <v>74</v>
      </c>
      <c r="D141" s="444">
        <v>44680</v>
      </c>
      <c r="E141" s="445">
        <v>45434</v>
      </c>
      <c r="F141" s="406">
        <v>511.50200000000001</v>
      </c>
      <c r="G141" s="332">
        <v>11297.464</v>
      </c>
      <c r="H141" s="332">
        <v>11309.511</v>
      </c>
      <c r="I141" s="332">
        <v>11414.352000000001</v>
      </c>
    </row>
    <row r="142" spans="1:9" s="1" customFormat="1" ht="12.75">
      <c r="A142" s="440">
        <f t="shared" si="8"/>
        <v>120</v>
      </c>
      <c r="B142" s="446" t="s">
        <v>168</v>
      </c>
      <c r="C142" s="437" t="s">
        <v>64</v>
      </c>
      <c r="D142" s="447">
        <v>44998</v>
      </c>
      <c r="E142" s="448">
        <v>45373</v>
      </c>
      <c r="F142" s="449">
        <v>774.49599999999998</v>
      </c>
      <c r="G142" s="332">
        <v>10843.923000000001</v>
      </c>
      <c r="H142" s="332">
        <v>10841.392</v>
      </c>
      <c r="I142" s="332">
        <v>10833.416999999999</v>
      </c>
    </row>
    <row r="143" spans="1:9" s="1" customFormat="1" ht="12.75">
      <c r="A143" s="440">
        <f t="shared" si="8"/>
        <v>121</v>
      </c>
      <c r="B143" s="30" t="s">
        <v>169</v>
      </c>
      <c r="C143" s="450" t="s">
        <v>17</v>
      </c>
      <c r="D143" s="451">
        <v>45054</v>
      </c>
      <c r="E143" s="448">
        <v>45363</v>
      </c>
      <c r="F143" s="452">
        <v>646.68799999999999</v>
      </c>
      <c r="G143" s="453">
        <v>11344.004999999999</v>
      </c>
      <c r="H143" s="453">
        <v>11331.552</v>
      </c>
      <c r="I143" s="453">
        <v>11343.638999999999</v>
      </c>
    </row>
    <row r="144" spans="1:9" s="1" customFormat="1" ht="12.75">
      <c r="A144" s="440">
        <f t="shared" si="8"/>
        <v>122</v>
      </c>
      <c r="B144" s="67" t="s">
        <v>170</v>
      </c>
      <c r="C144" s="454" t="s">
        <v>64</v>
      </c>
      <c r="D144" s="451">
        <v>45103</v>
      </c>
      <c r="E144" s="448">
        <v>45387</v>
      </c>
      <c r="F144" s="455">
        <v>509.99299999999999</v>
      </c>
      <c r="G144" s="332">
        <v>10896.061</v>
      </c>
      <c r="H144" s="332">
        <v>10895.993</v>
      </c>
      <c r="I144" s="332">
        <v>10880.921</v>
      </c>
    </row>
    <row r="145" spans="1:9" s="1" customFormat="1" ht="12.75">
      <c r="A145" s="456">
        <f t="shared" si="8"/>
        <v>123</v>
      </c>
      <c r="B145" s="428" t="s">
        <v>171</v>
      </c>
      <c r="C145" s="457" t="s">
        <v>26</v>
      </c>
      <c r="D145" s="458">
        <v>45334</v>
      </c>
      <c r="E145" s="459" t="s">
        <v>121</v>
      </c>
      <c r="F145" s="460" t="s">
        <v>121</v>
      </c>
      <c r="G145" s="453">
        <v>11.151999999999999</v>
      </c>
      <c r="H145" s="453">
        <v>11.157999999999999</v>
      </c>
      <c r="I145" s="453">
        <v>11.164</v>
      </c>
    </row>
    <row r="146" spans="1:9" s="1" customFormat="1" ht="12.75">
      <c r="A146" s="456">
        <f t="shared" si="8"/>
        <v>124</v>
      </c>
      <c r="B146" s="31" t="s">
        <v>172</v>
      </c>
      <c r="C146" s="32" t="s">
        <v>17</v>
      </c>
      <c r="D146" s="458">
        <v>45425</v>
      </c>
      <c r="E146" s="459" t="s">
        <v>121</v>
      </c>
      <c r="F146" s="460" t="s">
        <v>121</v>
      </c>
      <c r="G146" s="453">
        <v>111.35899999999999</v>
      </c>
      <c r="H146" s="453">
        <v>110.754</v>
      </c>
      <c r="I146" s="453">
        <v>111.35</v>
      </c>
    </row>
    <row r="147" spans="1:9" s="1" customFormat="1" ht="13.5" thickBot="1">
      <c r="A147" s="33">
        <f t="shared" si="8"/>
        <v>125</v>
      </c>
      <c r="B147" s="134" t="s">
        <v>173</v>
      </c>
      <c r="C147" s="68" t="s">
        <v>174</v>
      </c>
      <c r="D147" s="69">
        <v>45644</v>
      </c>
      <c r="E147" s="70" t="s">
        <v>121</v>
      </c>
      <c r="F147" s="71" t="s">
        <v>121</v>
      </c>
      <c r="G147" s="34">
        <v>100.084</v>
      </c>
      <c r="H147" s="34">
        <v>100.196</v>
      </c>
      <c r="I147" s="34">
        <v>100.229</v>
      </c>
    </row>
    <row r="148" spans="1:9" s="1" customFormat="1" thickTop="1" thickBot="1">
      <c r="A148" s="297" t="s">
        <v>175</v>
      </c>
      <c r="B148" s="298"/>
      <c r="C148" s="298"/>
      <c r="D148" s="298"/>
      <c r="E148" s="298"/>
      <c r="F148" s="298"/>
      <c r="G148" s="298"/>
      <c r="H148" s="298"/>
      <c r="I148" s="299"/>
    </row>
    <row r="149" spans="1:9" s="1" customFormat="1" ht="14.25" thickTop="1" thickBot="1">
      <c r="A149" s="440">
        <v>126</v>
      </c>
      <c r="B149" s="461" t="s">
        <v>176</v>
      </c>
      <c r="C149" s="462" t="s">
        <v>13</v>
      </c>
      <c r="D149" s="463">
        <v>42024</v>
      </c>
      <c r="E149" s="464">
        <v>45443</v>
      </c>
      <c r="F149" s="452">
        <v>5.1959999999999997</v>
      </c>
      <c r="G149" s="465">
        <v>129.208</v>
      </c>
      <c r="H149" s="465">
        <v>128.511</v>
      </c>
      <c r="I149" s="465">
        <v>128.13</v>
      </c>
    </row>
    <row r="150" spans="1:9" s="1" customFormat="1" thickTop="1" thickBot="1">
      <c r="A150" s="297" t="s">
        <v>177</v>
      </c>
      <c r="B150" s="298"/>
      <c r="C150" s="298"/>
      <c r="D150" s="298"/>
      <c r="E150" s="298"/>
      <c r="F150" s="298"/>
      <c r="G150" s="298"/>
      <c r="H150" s="298"/>
      <c r="I150" s="299"/>
    </row>
    <row r="151" spans="1:9" s="1" customFormat="1" ht="14.25" thickTop="1" thickBot="1">
      <c r="A151" s="466">
        <v>127</v>
      </c>
      <c r="B151" s="467" t="s">
        <v>178</v>
      </c>
      <c r="C151" s="468" t="s">
        <v>47</v>
      </c>
      <c r="D151" s="463">
        <v>44929</v>
      </c>
      <c r="E151" s="469">
        <v>45422</v>
      </c>
      <c r="F151" s="470">
        <v>32.661000000000001</v>
      </c>
      <c r="G151" s="465">
        <v>1116.8779999999999</v>
      </c>
      <c r="H151" s="465">
        <v>1115.6510000000001</v>
      </c>
      <c r="I151" s="465">
        <v>1131.873</v>
      </c>
    </row>
    <row r="152" spans="1:9" s="1" customFormat="1" ht="15.75" thickTop="1">
      <c r="A152"/>
      <c r="B152"/>
      <c r="C152"/>
      <c r="D152"/>
      <c r="E152"/>
      <c r="F152"/>
      <c r="G152"/>
      <c r="H152"/>
      <c r="I152"/>
    </row>
    <row r="153" spans="1:9" s="1" customFormat="1">
      <c r="A153" s="35" t="s">
        <v>179</v>
      </c>
      <c r="B153" s="15"/>
      <c r="C153" s="15" t="s">
        <v>95</v>
      </c>
      <c r="D153"/>
      <c r="E153"/>
      <c r="F153"/>
      <c r="G153"/>
      <c r="H153"/>
      <c r="I153"/>
    </row>
    <row r="154" spans="1:9" s="1" customFormat="1">
      <c r="A154" s="38" t="s">
        <v>180</v>
      </c>
      <c r="B154" s="38"/>
      <c r="C154" s="38"/>
      <c r="D154"/>
      <c r="E154"/>
      <c r="F154" t="s">
        <v>181</v>
      </c>
      <c r="G154"/>
      <c r="H154"/>
      <c r="I154"/>
    </row>
    <row r="155" spans="1:9" s="1" customFormat="1">
      <c r="D155"/>
      <c r="E155"/>
      <c r="F155"/>
      <c r="G155"/>
      <c r="H155"/>
      <c r="I155" t="s">
        <v>95</v>
      </c>
    </row>
    <row r="156" spans="1:9" s="1" customFormat="1"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 t="s">
        <v>95</v>
      </c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  <row r="490" spans="1:9" s="1" customFormat="1">
      <c r="A490"/>
      <c r="B490"/>
      <c r="C490"/>
      <c r="D490"/>
      <c r="E490"/>
      <c r="F490"/>
      <c r="G490"/>
      <c r="H490"/>
      <c r="I490"/>
    </row>
    <row r="491" spans="1:9" s="1" customFormat="1">
      <c r="A491"/>
      <c r="B491"/>
      <c r="C491"/>
      <c r="D491"/>
      <c r="E491"/>
      <c r="F491"/>
      <c r="G491"/>
      <c r="H491"/>
      <c r="I491"/>
    </row>
  </sheetData>
  <mergeCells count="34">
    <mergeCell ref="A40:I40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3:I33"/>
    <mergeCell ref="A35:I35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A154:C154"/>
    <mergeCell ref="A74:I74"/>
    <mergeCell ref="A92:I92"/>
    <mergeCell ref="A100:I100"/>
    <mergeCell ref="I70:I72"/>
    <mergeCell ref="E71:E72"/>
    <mergeCell ref="F71:F72"/>
    <mergeCell ref="A73:I73"/>
    <mergeCell ref="A103:I103"/>
    <mergeCell ref="A112:I112"/>
    <mergeCell ref="A125:I125"/>
    <mergeCell ref="A148:I148"/>
    <mergeCell ref="A150:I15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2025-01-16T14:46:14Z</dcterms:created>
  <dcterms:modified xsi:type="dcterms:W3CDTF">2025-01-17T13:37:31Z</dcterms:modified>
</cp:coreProperties>
</file>