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6-01-2025" sheetId="1" r:id="rId1"/>
  </sheets>
  <definedNames>
    <definedName name="_xlnm._FilterDatabase" localSheetId="0" hidden="1">'16-01-2025'!$C$1:$C$491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8"/>
  <c r="A39" s="1"/>
  <c r="A37"/>
  <c r="A24"/>
  <c r="A25" s="1"/>
  <c r="A26" s="1"/>
  <c r="A27" s="1"/>
  <c r="A28" s="1"/>
  <c r="A29" s="1"/>
  <c r="A30" s="1"/>
  <c r="A31" s="1"/>
  <c r="A32" s="1"/>
  <c r="A23"/>
  <c r="A8"/>
  <c r="A9" s="1"/>
  <c r="A10" s="1"/>
  <c r="A11" s="1"/>
  <c r="A12" s="1"/>
  <c r="A13" s="1"/>
  <c r="A14" s="1"/>
  <c r="A15" s="1"/>
  <c r="A16" s="1"/>
  <c r="A17" s="1"/>
  <c r="A18" s="1"/>
  <c r="A19" s="1"/>
  <c r="A20" s="1"/>
  <c r="A7"/>
</calcChain>
</file>

<file path=xl/sharedStrings.xml><?xml version="1.0" encoding="utf-8"?>
<sst xmlns="http://schemas.openxmlformats.org/spreadsheetml/2006/main" count="315" uniqueCount="190">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</sst>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5" fillId="0" borderId="18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horizontal="center" vertical="center"/>
    </xf>
    <xf numFmtId="164" fontId="2" fillId="0" borderId="27" xfId="1" applyNumberFormat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168" fontId="3" fillId="0" borderId="30" xfId="1" applyNumberFormat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center" vertical="center"/>
    </xf>
    <xf numFmtId="164" fontId="2" fillId="0" borderId="33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/>
    </xf>
    <xf numFmtId="0" fontId="2" fillId="0" borderId="35" xfId="2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0" fontId="2" fillId="0" borderId="40" xfId="2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left" vertical="center"/>
    </xf>
    <xf numFmtId="0" fontId="3" fillId="0" borderId="46" xfId="1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5" fontId="2" fillId="0" borderId="32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57" xfId="1" applyNumberFormat="1" applyFont="1" applyFill="1" applyBorder="1" applyAlignment="1">
      <alignment horizontal="right" vertical="center"/>
    </xf>
    <xf numFmtId="1" fontId="2" fillId="0" borderId="34" xfId="1" applyNumberFormat="1" applyFont="1" applyFill="1" applyBorder="1" applyAlignment="1">
      <alignment vertical="center"/>
    </xf>
    <xf numFmtId="0" fontId="2" fillId="0" borderId="58" xfId="2" applyFont="1" applyFill="1" applyBorder="1" applyAlignment="1">
      <alignment vertical="center"/>
    </xf>
    <xf numFmtId="0" fontId="3" fillId="0" borderId="59" xfId="1" applyFont="1" applyFill="1" applyBorder="1" applyAlignment="1">
      <alignment vertical="center"/>
    </xf>
    <xf numFmtId="168" fontId="3" fillId="0" borderId="60" xfId="1" applyNumberFormat="1" applyFont="1" applyFill="1" applyBorder="1" applyAlignment="1">
      <alignment horizontal="right"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0" fontId="2" fillId="0" borderId="65" xfId="1" applyFont="1" applyFill="1" applyBorder="1" applyAlignment="1">
      <alignment vertical="center"/>
    </xf>
    <xf numFmtId="0" fontId="2" fillId="0" borderId="66" xfId="2" applyFont="1" applyFill="1" applyBorder="1" applyAlignment="1">
      <alignment vertical="center"/>
    </xf>
    <xf numFmtId="0" fontId="3" fillId="0" borderId="67" xfId="1" applyFont="1" applyFill="1" applyBorder="1" applyAlignment="1">
      <alignment vertical="center"/>
    </xf>
    <xf numFmtId="168" fontId="3" fillId="0" borderId="68" xfId="1" applyNumberFormat="1" applyFont="1" applyFill="1" applyBorder="1" applyAlignment="1">
      <alignment horizontal="right" vertical="center"/>
    </xf>
    <xf numFmtId="168" fontId="3" fillId="0" borderId="69" xfId="1" applyNumberFormat="1" applyFont="1" applyFill="1" applyBorder="1" applyAlignment="1">
      <alignment horizontal="right" vertical="center"/>
    </xf>
    <xf numFmtId="165" fontId="3" fillId="0" borderId="70" xfId="1" applyNumberFormat="1" applyFont="1" applyFill="1" applyBorder="1" applyAlignment="1">
      <alignment horizontal="right" vertical="center"/>
    </xf>
    <xf numFmtId="164" fontId="2" fillId="0" borderId="71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0" fillId="0" borderId="72" xfId="0" applyBorder="1"/>
    <xf numFmtId="0" fontId="0" fillId="0" borderId="73" xfId="0" applyBorder="1"/>
    <xf numFmtId="0" fontId="2" fillId="0" borderId="74" xfId="1" applyFont="1" applyFill="1" applyBorder="1" applyAlignment="1">
      <alignment vertical="center"/>
    </xf>
    <xf numFmtId="0" fontId="2" fillId="0" borderId="46" xfId="2" applyFont="1" applyFill="1" applyBorder="1" applyAlignment="1">
      <alignment vertical="center"/>
    </xf>
    <xf numFmtId="164" fontId="6" fillId="0" borderId="75" xfId="0" applyNumberFormat="1" applyFont="1" applyBorder="1" applyAlignment="1">
      <alignment horizontal="right" vertical="center"/>
    </xf>
    <xf numFmtId="0" fontId="2" fillId="0" borderId="76" xfId="1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0" fontId="3" fillId="0" borderId="78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4" fontId="2" fillId="2" borderId="80" xfId="1" applyNumberFormat="1" applyFont="1" applyFill="1" applyBorder="1" applyAlignment="1">
      <alignment horizontal="right" vertical="center"/>
    </xf>
    <xf numFmtId="0" fontId="2" fillId="0" borderId="81" xfId="2" applyFont="1" applyFill="1" applyBorder="1" applyAlignment="1">
      <alignment vertical="center"/>
    </xf>
    <xf numFmtId="0" fontId="3" fillId="0" borderId="82" xfId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vertical="center"/>
    </xf>
    <xf numFmtId="0" fontId="2" fillId="0" borderId="84" xfId="2" applyFont="1" applyFill="1" applyBorder="1" applyAlignment="1">
      <alignment vertical="center"/>
    </xf>
    <xf numFmtId="0" fontId="3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6" fillId="0" borderId="87" xfId="2" applyFont="1" applyFill="1" applyBorder="1" applyAlignment="1">
      <alignment vertical="center"/>
    </xf>
    <xf numFmtId="0" fontId="3" fillId="0" borderId="87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91" xfId="1" applyNumberFormat="1" applyFont="1" applyFill="1" applyBorder="1" applyAlignment="1">
      <alignment horizontal="right" vertical="center"/>
    </xf>
    <xf numFmtId="0" fontId="2" fillId="0" borderId="92" xfId="1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168" fontId="3" fillId="0" borderId="64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horizontal="right" vertical="center"/>
    </xf>
    <xf numFmtId="168" fontId="3" fillId="0" borderId="48" xfId="1" applyNumberFormat="1" applyFont="1" applyFill="1" applyBorder="1" applyAlignment="1">
      <alignment horizontal="right" vertical="center"/>
    </xf>
    <xf numFmtId="164" fontId="6" fillId="0" borderId="39" xfId="0" applyNumberFormat="1" applyFont="1" applyBorder="1" applyAlignment="1">
      <alignment horizontal="right" vertical="center"/>
    </xf>
    <xf numFmtId="168" fontId="3" fillId="0" borderId="72" xfId="1" applyNumberFormat="1" applyFont="1" applyFill="1" applyBorder="1" applyAlignment="1">
      <alignment horizontal="right" vertical="center"/>
    </xf>
    <xf numFmtId="165" fontId="3" fillId="0" borderId="98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vertical="center"/>
    </xf>
    <xf numFmtId="0" fontId="2" fillId="0" borderId="100" xfId="2" applyFont="1" applyFill="1" applyBorder="1" applyAlignment="1">
      <alignment horizontal="left" vertical="center"/>
    </xf>
    <xf numFmtId="0" fontId="3" fillId="0" borderId="100" xfId="1" applyFont="1" applyFill="1" applyBorder="1" applyAlignment="1">
      <alignment vertical="center"/>
    </xf>
    <xf numFmtId="167" fontId="3" fillId="0" borderId="101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0" fontId="2" fillId="0" borderId="21" xfId="2" applyFont="1" applyFill="1" applyBorder="1" applyAlignment="1">
      <alignment vertical="center"/>
    </xf>
    <xf numFmtId="0" fontId="2" fillId="0" borderId="103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34" xfId="2" applyFont="1" applyFill="1" applyBorder="1" applyAlignment="1">
      <alignment vertical="center"/>
    </xf>
    <xf numFmtId="168" fontId="3" fillId="0" borderId="23" xfId="1" applyNumberFormat="1" applyFont="1" applyFill="1" applyBorder="1" applyAlignment="1">
      <alignment vertical="center"/>
    </xf>
    <xf numFmtId="168" fontId="3" fillId="0" borderId="108" xfId="1" applyNumberFormat="1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110" xfId="1" applyNumberFormat="1" applyFont="1" applyFill="1" applyBorder="1" applyAlignment="1">
      <alignment vertical="center"/>
    </xf>
    <xf numFmtId="0" fontId="2" fillId="0" borderId="111" xfId="2" applyFont="1" applyFill="1" applyBorder="1" applyAlignment="1">
      <alignment vertical="center"/>
    </xf>
    <xf numFmtId="0" fontId="2" fillId="0" borderId="112" xfId="2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115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16" xfId="2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0" fontId="3" fillId="0" borderId="117" xfId="1" applyFont="1" applyFill="1" applyBorder="1" applyAlignment="1">
      <alignment vertical="center" wrapText="1"/>
    </xf>
    <xf numFmtId="167" fontId="3" fillId="0" borderId="24" xfId="1" applyNumberFormat="1" applyFont="1" applyFill="1" applyBorder="1" applyAlignment="1"/>
    <xf numFmtId="167" fontId="3" fillId="0" borderId="25" xfId="1" applyNumberFormat="1" applyFont="1" applyFill="1" applyBorder="1" applyAlignment="1"/>
    <xf numFmtId="0" fontId="2" fillId="0" borderId="28" xfId="2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7" fontId="3" fillId="0" borderId="119" xfId="1" applyNumberFormat="1" applyFont="1" applyFill="1" applyBorder="1" applyAlignment="1"/>
    <xf numFmtId="167" fontId="3" fillId="0" borderId="31" xfId="1" applyNumberFormat="1" applyFont="1" applyFill="1" applyBorder="1" applyAlignment="1"/>
    <xf numFmtId="0" fontId="3" fillId="0" borderId="120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4" fontId="2" fillId="0" borderId="121" xfId="1" applyNumberFormat="1" applyFont="1" applyFill="1" applyBorder="1" applyAlignment="1">
      <alignment horizontal="right" vertical="center"/>
    </xf>
    <xf numFmtId="0" fontId="2" fillId="0" borderId="120" xfId="1" applyNumberFormat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3" fillId="0" borderId="118" xfId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7" fontId="3" fillId="0" borderId="119" xfId="1" applyNumberFormat="1" applyFont="1" applyFill="1" applyBorder="1" applyAlignment="1">
      <alignment horizontal="right"/>
    </xf>
    <xf numFmtId="0" fontId="2" fillId="0" borderId="127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168" fontId="3" fillId="0" borderId="130" xfId="1" applyNumberFormat="1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34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167" fontId="3" fillId="0" borderId="140" xfId="1" applyNumberFormat="1" applyFont="1" applyFill="1" applyBorder="1" applyAlignment="1">
      <alignment vertical="center"/>
    </xf>
    <xf numFmtId="167" fontId="3" fillId="0" borderId="130" xfId="1" applyNumberFormat="1" applyFont="1" applyFill="1" applyBorder="1" applyAlignment="1">
      <alignment vertical="center"/>
    </xf>
    <xf numFmtId="164" fontId="2" fillId="0" borderId="26" xfId="3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32" xfId="3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167" fontId="3" fillId="0" borderId="129" xfId="1" applyNumberFormat="1" applyFont="1" applyFill="1" applyBorder="1" applyAlignment="1">
      <alignment vertical="center"/>
    </xf>
    <xf numFmtId="164" fontId="2" fillId="0" borderId="141" xfId="1" applyNumberFormat="1" applyFont="1" applyFill="1" applyBorder="1" applyAlignment="1">
      <alignment horizontal="right" vertical="center"/>
    </xf>
    <xf numFmtId="165" fontId="2" fillId="0" borderId="32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2" fillId="0" borderId="66" xfId="1" applyFont="1" applyFill="1" applyBorder="1" applyAlignment="1">
      <alignment vertical="center"/>
    </xf>
    <xf numFmtId="0" fontId="3" fillId="0" borderId="72" xfId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168" fontId="3" fillId="0" borderId="72" xfId="1" applyNumberFormat="1" applyFont="1" applyFill="1" applyBorder="1" applyAlignment="1">
      <alignment vertical="center"/>
    </xf>
    <xf numFmtId="164" fontId="2" fillId="0" borderId="73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horizontal="right" vertical="center"/>
    </xf>
    <xf numFmtId="168" fontId="3" fillId="0" borderId="101" xfId="1" applyNumberFormat="1" applyFont="1" applyFill="1" applyBorder="1" applyAlignment="1">
      <alignment horizontal="right" vertical="center"/>
    </xf>
    <xf numFmtId="165" fontId="3" fillId="0" borderId="102" xfId="1" applyNumberFormat="1" applyFont="1" applyFill="1" applyBorder="1" applyAlignment="1">
      <alignment horizontal="right" vertical="center"/>
    </xf>
    <xf numFmtId="164" fontId="2" fillId="0" borderId="147" xfId="1" applyNumberFormat="1" applyFont="1" applyFill="1" applyBorder="1" applyAlignment="1">
      <alignment horizontal="right" vertical="center"/>
    </xf>
    <xf numFmtId="0" fontId="2" fillId="0" borderId="99" xfId="2" applyFont="1" applyFill="1" applyBorder="1" applyAlignment="1">
      <alignment vertical="center"/>
    </xf>
    <xf numFmtId="0" fontId="2" fillId="0" borderId="22" xfId="2" applyFont="1" applyFill="1" applyBorder="1" applyAlignment="1">
      <alignment vertical="center"/>
    </xf>
    <xf numFmtId="0" fontId="3" fillId="0" borderId="100" xfId="1" applyFont="1" applyFill="1" applyBorder="1" applyAlignment="1">
      <alignment horizontal="left" vertical="center" wrapText="1"/>
    </xf>
    <xf numFmtId="167" fontId="3" fillId="0" borderId="100" xfId="1" applyNumberFormat="1" applyFont="1" applyFill="1" applyBorder="1" applyAlignment="1">
      <alignment vertical="center"/>
    </xf>
    <xf numFmtId="164" fontId="2" fillId="0" borderId="102" xfId="3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48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49" xfId="1" applyFont="1" applyFill="1" applyBorder="1" applyAlignment="1">
      <alignment horizontal="center" vertical="center" wrapText="1"/>
    </xf>
    <xf numFmtId="0" fontId="2" fillId="0" borderId="150" xfId="1" applyFont="1" applyFill="1" applyBorder="1" applyAlignment="1">
      <alignment horizontal="center" vertical="center" wrapText="1"/>
    </xf>
    <xf numFmtId="0" fontId="2" fillId="0" borderId="151" xfId="1" applyFont="1" applyFill="1" applyBorder="1" applyAlignment="1">
      <alignment horizontal="center" vertical="center" wrapText="1"/>
    </xf>
    <xf numFmtId="15" fontId="2" fillId="0" borderId="152" xfId="1" applyNumberFormat="1" applyFont="1" applyFill="1" applyBorder="1" applyAlignment="1">
      <alignment horizontal="center" vertical="center" wrapText="1"/>
    </xf>
    <xf numFmtId="0" fontId="2" fillId="0" borderId="153" xfId="1" applyFont="1" applyFill="1" applyBorder="1" applyAlignment="1">
      <alignment horizontal="center" vertical="center" wrapText="1"/>
    </xf>
    <xf numFmtId="0" fontId="2" fillId="0" borderId="154" xfId="1" applyFont="1" applyFill="1" applyBorder="1" applyAlignment="1">
      <alignment horizontal="center" vertical="center" wrapText="1"/>
    </xf>
    <xf numFmtId="164" fontId="2" fillId="0" borderId="155" xfId="1" applyNumberFormat="1" applyFont="1" applyFill="1" applyBorder="1" applyAlignment="1">
      <alignment horizontal="center" vertical="center" wrapText="1"/>
    </xf>
    <xf numFmtId="164" fontId="2" fillId="0" borderId="156" xfId="1" applyNumberFormat="1" applyFont="1" applyFill="1" applyBorder="1" applyAlignment="1">
      <alignment horizontal="center" vertical="center" wrapText="1"/>
    </xf>
    <xf numFmtId="164" fontId="2" fillId="0" borderId="157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58" xfId="1" applyNumberFormat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4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0" fontId="5" fillId="0" borderId="169" xfId="1" applyFont="1" applyFill="1" applyBorder="1" applyAlignment="1">
      <alignment horizontal="center" vertical="center"/>
    </xf>
    <xf numFmtId="0" fontId="5" fillId="0" borderId="170" xfId="1" applyFont="1" applyFill="1" applyBorder="1" applyAlignment="1">
      <alignment horizontal="center" vertical="center"/>
    </xf>
    <xf numFmtId="0" fontId="5" fillId="0" borderId="171" xfId="1" applyFont="1" applyFill="1" applyBorder="1" applyAlignment="1">
      <alignment horizontal="center" vertical="center"/>
    </xf>
    <xf numFmtId="1" fontId="2" fillId="0" borderId="74" xfId="1" applyNumberFormat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3" fillId="0" borderId="54" xfId="1" applyNumberFormat="1" applyFont="1" applyFill="1" applyBorder="1" applyAlignment="1">
      <alignment horizontal="right" vertical="center"/>
    </xf>
    <xf numFmtId="168" fontId="3" fillId="0" borderId="173" xfId="1" applyNumberFormat="1" applyFont="1" applyFill="1" applyBorder="1" applyAlignment="1">
      <alignment horizontal="right" vertical="center"/>
    </xf>
    <xf numFmtId="165" fontId="3" fillId="0" borderId="174" xfId="1" applyNumberFormat="1" applyFont="1" applyFill="1" applyBorder="1" applyAlignment="1">
      <alignment horizontal="right" vertical="center"/>
    </xf>
    <xf numFmtId="164" fontId="6" fillId="0" borderId="175" xfId="0" applyNumberFormat="1" applyFont="1" applyBorder="1" applyAlignment="1">
      <alignment horizontal="right" vertical="center"/>
    </xf>
    <xf numFmtId="1" fontId="2" fillId="0" borderId="28" xfId="1" applyNumberFormat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0" fontId="3" fillId="0" borderId="177" xfId="1" applyFont="1" applyFill="1" applyBorder="1" applyAlignment="1">
      <alignment vertical="center"/>
    </xf>
    <xf numFmtId="168" fontId="3" fillId="0" borderId="178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 wrapText="1"/>
    </xf>
    <xf numFmtId="0" fontId="2" fillId="0" borderId="29" xfId="1" applyFont="1" applyFill="1" applyBorder="1" applyAlignment="1">
      <alignment vertical="center"/>
    </xf>
    <xf numFmtId="165" fontId="3" fillId="0" borderId="23" xfId="1" applyNumberFormat="1" applyFont="1" applyFill="1" applyBorder="1" applyAlignment="1">
      <alignment horizontal="right" vertical="center"/>
    </xf>
    <xf numFmtId="168" fontId="3" fillId="0" borderId="180" xfId="1" applyNumberFormat="1" applyFont="1" applyFill="1" applyBorder="1" applyAlignment="1">
      <alignment horizontal="right" vertical="center"/>
    </xf>
    <xf numFmtId="0" fontId="2" fillId="0" borderId="181" xfId="2" applyFont="1" applyFill="1" applyBorder="1" applyAlignment="1">
      <alignment vertical="center"/>
    </xf>
    <xf numFmtId="0" fontId="3" fillId="0" borderId="182" xfId="1" applyFont="1" applyFill="1" applyBorder="1" applyAlignment="1">
      <alignment vertical="center"/>
    </xf>
    <xf numFmtId="168" fontId="3" fillId="0" borderId="183" xfId="1" applyNumberFormat="1" applyFont="1" applyFill="1" applyBorder="1" applyAlignment="1">
      <alignment horizontal="right" vertical="center"/>
    </xf>
    <xf numFmtId="165" fontId="3" fillId="0" borderId="184" xfId="1" applyNumberFormat="1" applyFont="1" applyFill="1" applyBorder="1" applyAlignment="1">
      <alignment horizontal="right" vertical="center"/>
    </xf>
    <xf numFmtId="164" fontId="2" fillId="2" borderId="39" xfId="1" applyNumberFormat="1" applyFont="1" applyFill="1" applyBorder="1" applyAlignment="1">
      <alignment horizontal="right" vertical="center"/>
    </xf>
    <xf numFmtId="168" fontId="3" fillId="0" borderId="185" xfId="1" applyNumberFormat="1" applyFont="1" applyFill="1" applyBorder="1" applyAlignment="1">
      <alignment horizontal="right" vertical="center"/>
    </xf>
    <xf numFmtId="0" fontId="2" fillId="0" borderId="181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4" fontId="2" fillId="0" borderId="188" xfId="1" applyNumberFormat="1" applyFont="1" applyFill="1" applyBorder="1" applyAlignment="1">
      <alignment horizontal="right" vertical="center"/>
    </xf>
    <xf numFmtId="1" fontId="2" fillId="0" borderId="189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0" fontId="2" fillId="0" borderId="191" xfId="2" applyFont="1" applyFill="1" applyBorder="1" applyAlignment="1">
      <alignment vertical="center"/>
    </xf>
    <xf numFmtId="0" fontId="3" fillId="0" borderId="192" xfId="1" applyFont="1" applyFill="1" applyBorder="1" applyAlignment="1">
      <alignment vertical="center"/>
    </xf>
    <xf numFmtId="168" fontId="3" fillId="0" borderId="193" xfId="1" applyNumberFormat="1" applyFont="1" applyFill="1" applyBorder="1" applyAlignment="1">
      <alignment horizontal="right" vertical="center"/>
    </xf>
    <xf numFmtId="165" fontId="3" fillId="0" borderId="144" xfId="1" applyNumberFormat="1" applyFont="1" applyFill="1" applyBorder="1" applyAlignment="1">
      <alignment horizontal="right" vertical="center"/>
    </xf>
    <xf numFmtId="0" fontId="2" fillId="0" borderId="127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165" fontId="3" fillId="0" borderId="196" xfId="1" applyNumberFormat="1" applyFont="1" applyFill="1" applyBorder="1" applyAlignment="1">
      <alignment horizontal="right" vertical="center"/>
    </xf>
    <xf numFmtId="164" fontId="2" fillId="0" borderId="197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0" xfId="1" applyNumberFormat="1" applyFont="1" applyFill="1" applyBorder="1" applyAlignment="1">
      <alignment horizontal="right" vertical="center"/>
    </xf>
    <xf numFmtId="168" fontId="3" fillId="0" borderId="67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2" fillId="0" borderId="173" xfId="2" applyFont="1" applyFill="1" applyBorder="1" applyAlignment="1">
      <alignment vertical="center"/>
    </xf>
    <xf numFmtId="167" fontId="3" fillId="0" borderId="173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0" borderId="203" xfId="1" applyNumberFormat="1" applyFont="1" applyFill="1" applyBorder="1" applyAlignment="1">
      <alignment horizontal="right" vertical="center"/>
    </xf>
    <xf numFmtId="0" fontId="2" fillId="0" borderId="201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7" fontId="3" fillId="0" borderId="193" xfId="1" applyNumberFormat="1" applyFont="1" applyFill="1" applyBorder="1" applyAlignment="1">
      <alignment horizontal="right" vertical="center"/>
    </xf>
    <xf numFmtId="165" fontId="3" fillId="0" borderId="140" xfId="1" applyNumberFormat="1" applyFont="1" applyFill="1" applyBorder="1" applyAlignment="1">
      <alignment horizontal="right" vertical="center"/>
    </xf>
    <xf numFmtId="0" fontId="2" fillId="0" borderId="205" xfId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8" fontId="3" fillId="0" borderId="37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0" fontId="3" fillId="0" borderId="211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right" vertical="center"/>
    </xf>
    <xf numFmtId="1" fontId="2" fillId="0" borderId="213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212" xfId="1" applyNumberFormat="1" applyFont="1" applyFill="1" applyBorder="1" applyAlignment="1">
      <alignment horizontal="center" vertical="center"/>
    </xf>
    <xf numFmtId="0" fontId="3" fillId="0" borderId="215" xfId="1" applyFont="1" applyFill="1" applyBorder="1" applyAlignment="1">
      <alignment horizontal="center" vertical="center"/>
    </xf>
    <xf numFmtId="168" fontId="3" fillId="0" borderId="216" xfId="1" applyNumberFormat="1" applyFont="1" applyFill="1" applyBorder="1" applyAlignment="1">
      <alignment horizontal="center" vertical="center"/>
    </xf>
    <xf numFmtId="0" fontId="3" fillId="0" borderId="140" xfId="1" applyFont="1" applyFill="1" applyBorder="1" applyAlignment="1">
      <alignment horizontal="center" vertical="center"/>
    </xf>
    <xf numFmtId="168" fontId="3" fillId="0" borderId="217" xfId="1" applyNumberFormat="1" applyFont="1" applyFill="1" applyBorder="1" applyAlignment="1">
      <alignment horizontal="center" vertical="center"/>
    </xf>
    <xf numFmtId="165" fontId="3" fillId="0" borderId="98" xfId="1" applyNumberFormat="1" applyFont="1" applyFill="1" applyBorder="1" applyAlignment="1">
      <alignment horizontal="center" vertical="center"/>
    </xf>
    <xf numFmtId="164" fontId="6" fillId="0" borderId="218" xfId="0" applyNumberFormat="1" applyFont="1" applyBorder="1" applyAlignment="1">
      <alignment horizontal="right" vertical="center"/>
    </xf>
    <xf numFmtId="1" fontId="2" fillId="0" borderId="219" xfId="1" applyNumberFormat="1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167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199" xfId="2" applyFont="1" applyFill="1" applyBorder="1" applyAlignment="1">
      <alignment vertical="center"/>
    </xf>
    <xf numFmtId="167" fontId="3" fillId="0" borderId="199" xfId="1" applyNumberFormat="1" applyFont="1" applyFill="1" applyBorder="1" applyAlignment="1">
      <alignment horizontal="right" vertical="center"/>
    </xf>
    <xf numFmtId="168" fontId="3" fillId="0" borderId="199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47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0" fontId="3" fillId="0" borderId="230" xfId="1" applyFont="1" applyFill="1" applyBorder="1" applyAlignment="1">
      <alignment horizontal="right" vertical="center"/>
    </xf>
    <xf numFmtId="164" fontId="6" fillId="0" borderId="141" xfId="0" applyNumberFormat="1" applyFont="1" applyBorder="1" applyAlignment="1">
      <alignment horizontal="right"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8" fontId="3" fillId="0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235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168" fontId="3" fillId="0" borderId="237" xfId="1" applyNumberFormat="1" applyFont="1" applyFill="1" applyBorder="1" applyAlignment="1">
      <alignment horizontal="right" vertical="center"/>
    </xf>
    <xf numFmtId="165" fontId="3" fillId="0" borderId="238" xfId="1" applyNumberFormat="1" applyFont="1" applyFill="1" applyBorder="1" applyAlignment="1">
      <alignment horizontal="right" vertical="center"/>
    </xf>
    <xf numFmtId="165" fontId="6" fillId="0" borderId="235" xfId="0" applyNumberFormat="1" applyFont="1" applyFill="1" applyBorder="1"/>
    <xf numFmtId="0" fontId="3" fillId="0" borderId="232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4" fontId="2" fillId="2" borderId="235" xfId="1" applyNumberFormat="1" applyFont="1" applyFill="1" applyBorder="1" applyAlignment="1">
      <alignment horizontal="right" vertical="center"/>
    </xf>
    <xf numFmtId="164" fontId="2" fillId="2" borderId="240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165" fontId="3" fillId="0" borderId="241" xfId="1" applyNumberFormat="1" applyFont="1" applyFill="1" applyBorder="1" applyAlignment="1">
      <alignment horizontal="right" vertical="center"/>
    </xf>
    <xf numFmtId="164" fontId="2" fillId="0" borderId="175" xfId="1" applyNumberFormat="1" applyFont="1" applyFill="1" applyBorder="1" applyAlignment="1">
      <alignment horizontal="right" vertical="center"/>
    </xf>
    <xf numFmtId="1" fontId="2" fillId="0" borderId="242" xfId="1" applyNumberFormat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center" vertical="center"/>
    </xf>
    <xf numFmtId="1" fontId="2" fillId="0" borderId="250" xfId="2" applyNumberFormat="1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5" fontId="3" fillId="0" borderId="185" xfId="1" applyNumberFormat="1" applyFont="1" applyFill="1" applyBorder="1" applyAlignment="1">
      <alignment horizontal="right" vertical="center"/>
    </xf>
    <xf numFmtId="164" fontId="6" fillId="0" borderId="251" xfId="0" applyNumberFormat="1" applyFont="1" applyBorder="1" applyAlignment="1">
      <alignment horizontal="right" vertical="center"/>
    </xf>
    <xf numFmtId="0" fontId="2" fillId="0" borderId="232" xfId="2" applyFont="1" applyFill="1" applyBorder="1" applyAlignment="1">
      <alignment vertical="center"/>
    </xf>
    <xf numFmtId="164" fontId="6" fillId="0" borderId="235" xfId="0" applyNumberFormat="1" applyFont="1" applyBorder="1" applyAlignment="1">
      <alignment horizontal="right" vertical="center"/>
    </xf>
    <xf numFmtId="164" fontId="6" fillId="0" borderId="252" xfId="0" applyNumberFormat="1" applyFont="1" applyBorder="1" applyAlignment="1">
      <alignment horizontal="right" vertical="center"/>
    </xf>
    <xf numFmtId="0" fontId="2" fillId="0" borderId="232" xfId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5" fontId="3" fillId="0" borderId="253" xfId="1" applyNumberFormat="1" applyFont="1" applyFill="1" applyBorder="1" applyAlignment="1">
      <alignment horizontal="right" vertical="center"/>
    </xf>
    <xf numFmtId="0" fontId="3" fillId="0" borderId="254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0" fontId="2" fillId="0" borderId="255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5" fontId="3" fillId="0" borderId="256" xfId="1" applyNumberFormat="1" applyFont="1" applyFill="1" applyBorder="1" applyAlignment="1">
      <alignment horizontal="right" vertical="center"/>
    </xf>
    <xf numFmtId="0" fontId="2" fillId="0" borderId="257" xfId="1" applyFont="1" applyFill="1" applyBorder="1" applyAlignment="1">
      <alignment vertical="center"/>
    </xf>
    <xf numFmtId="0" fontId="3" fillId="0" borderId="258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4" fontId="2" fillId="0" borderId="259" xfId="1" applyNumberFormat="1" applyFont="1" applyFill="1" applyBorder="1" applyAlignment="1">
      <alignment horizontal="right" vertical="center"/>
    </xf>
    <xf numFmtId="0" fontId="2" fillId="0" borderId="260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263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2" fillId="0" borderId="267" xfId="1" applyNumberFormat="1" applyFont="1" applyFill="1" applyBorder="1" applyAlignment="1">
      <alignment horizontal="right" vertical="center"/>
    </xf>
    <xf numFmtId="0" fontId="5" fillId="0" borderId="268" xfId="1" applyFont="1" applyFill="1" applyBorder="1" applyAlignment="1">
      <alignment horizontal="center" vertical="center"/>
    </xf>
    <xf numFmtId="1" fontId="2" fillId="0" borderId="269" xfId="2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5" fontId="3" fillId="0" borderId="271" xfId="1" applyNumberFormat="1" applyFont="1" applyFill="1" applyBorder="1" applyAlignment="1">
      <alignment horizontal="right" vertical="center"/>
    </xf>
    <xf numFmtId="164" fontId="2" fillId="0" borderId="272" xfId="1" applyNumberFormat="1" applyFont="1" applyFill="1" applyBorder="1" applyAlignment="1">
      <alignment horizontal="right" vertical="center" wrapText="1"/>
    </xf>
    <xf numFmtId="0" fontId="2" fillId="0" borderId="273" xfId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168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8" fontId="3" fillId="0" borderId="258" xfId="1" applyNumberFormat="1" applyFont="1" applyFill="1" applyBorder="1" applyAlignment="1">
      <alignment horizontal="right" vertical="center"/>
    </xf>
    <xf numFmtId="167" fontId="3" fillId="0" borderId="279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0" fontId="2" fillId="0" borderId="258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horizontal="right" vertical="center"/>
    </xf>
    <xf numFmtId="164" fontId="2" fillId="2" borderId="283" xfId="1" applyNumberFormat="1" applyFont="1" applyFill="1" applyBorder="1" applyAlignment="1">
      <alignment horizontal="right" vertical="center"/>
    </xf>
    <xf numFmtId="0" fontId="2" fillId="0" borderId="284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8" fontId="3" fillId="0" borderId="249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4" fontId="2" fillId="0" borderId="287" xfId="1" applyNumberFormat="1" applyFont="1" applyFill="1" applyBorder="1" applyAlignment="1">
      <alignment horizontal="right" vertical="center"/>
    </xf>
    <xf numFmtId="0" fontId="3" fillId="0" borderId="288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290" xfId="1" applyNumberFormat="1" applyFont="1" applyFill="1" applyBorder="1" applyAlignment="1">
      <alignment horizontal="right" vertical="center"/>
    </xf>
    <xf numFmtId="0" fontId="2" fillId="0" borderId="291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" fontId="2" fillId="0" borderId="294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295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296" xfId="1" applyNumberFormat="1" applyFont="1" applyFill="1" applyBorder="1" applyAlignment="1">
      <alignment horizontal="right" vertical="center"/>
    </xf>
    <xf numFmtId="0" fontId="2" fillId="0" borderId="297" xfId="1" applyFont="1" applyFill="1" applyBorder="1" applyAlignment="1">
      <alignment vertical="center"/>
    </xf>
    <xf numFmtId="0" fontId="3" fillId="0" borderId="297" xfId="1" applyFont="1" applyFill="1" applyBorder="1" applyAlignment="1">
      <alignment vertical="center"/>
    </xf>
    <xf numFmtId="167" fontId="3" fillId="0" borderId="297" xfId="1" applyNumberFormat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0" fontId="2" fillId="0" borderId="298" xfId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vertical="center"/>
    </xf>
    <xf numFmtId="165" fontId="3" fillId="0" borderId="29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right" vertical="center"/>
    </xf>
    <xf numFmtId="164" fontId="2" fillId="0" borderId="301" xfId="1" applyNumberFormat="1" applyFont="1" applyFill="1" applyBorder="1" applyAlignment="1">
      <alignment horizontal="right" vertical="center"/>
    </xf>
    <xf numFmtId="0" fontId="2" fillId="2" borderId="131" xfId="1" applyFont="1" applyFill="1" applyBorder="1" applyAlignment="1">
      <alignment vertical="center"/>
    </xf>
    <xf numFmtId="0" fontId="3" fillId="0" borderId="297" xfId="2" applyFont="1" applyFill="1" applyBorder="1" applyAlignment="1">
      <alignment vertical="center"/>
    </xf>
    <xf numFmtId="0" fontId="3" fillId="0" borderId="283" xfId="1" applyFont="1" applyFill="1" applyBorder="1" applyAlignment="1">
      <alignment horizontal="right" vertical="center"/>
    </xf>
    <xf numFmtId="1" fontId="2" fillId="0" borderId="302" xfId="2" applyNumberFormat="1" applyFont="1" applyFill="1" applyBorder="1" applyAlignment="1">
      <alignment vertical="center"/>
    </xf>
    <xf numFmtId="0" fontId="3" fillId="0" borderId="284" xfId="2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center" vertical="center"/>
    </xf>
    <xf numFmtId="0" fontId="3" fillId="0" borderId="283" xfId="1" applyFont="1" applyFill="1" applyBorder="1" applyAlignment="1">
      <alignment horizontal="center" vertical="center"/>
    </xf>
    <xf numFmtId="0" fontId="2" fillId="0" borderId="193" xfId="1" applyFont="1" applyFill="1" applyBorder="1" applyAlignment="1">
      <alignment vertical="center"/>
    </xf>
    <xf numFmtId="0" fontId="3" fillId="0" borderId="193" xfId="2" applyFont="1" applyFill="1" applyBorder="1" applyAlignment="1">
      <alignment vertical="center"/>
    </xf>
    <xf numFmtId="1" fontId="2" fillId="0" borderId="304" xfId="2" applyNumberFormat="1" applyFont="1" applyFill="1" applyBorder="1" applyAlignment="1">
      <alignment vertical="center"/>
    </xf>
    <xf numFmtId="0" fontId="2" fillId="2" borderId="305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68" fontId="3" fillId="0" borderId="307" xfId="1" applyNumberFormat="1" applyFont="1" applyFill="1" applyBorder="1" applyAlignment="1">
      <alignment horizontal="center" vertical="center"/>
    </xf>
    <xf numFmtId="0" fontId="3" fillId="0" borderId="308" xfId="1" applyFont="1" applyFill="1" applyBorder="1" applyAlignment="1">
      <alignment horizontal="center" vertical="center"/>
    </xf>
    <xf numFmtId="164" fontId="2" fillId="0" borderId="218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vertical="center"/>
    </xf>
    <xf numFmtId="0" fontId="3" fillId="0" borderId="67" xfId="2" applyFont="1" applyFill="1" applyBorder="1" applyAlignment="1">
      <alignment vertical="center"/>
    </xf>
    <xf numFmtId="168" fontId="3" fillId="0" borderId="309" xfId="1" applyNumberFormat="1" applyFont="1" applyFill="1" applyBorder="1" applyAlignment="1">
      <alignment horizontal="right" vertical="center"/>
    </xf>
    <xf numFmtId="168" fontId="3" fillId="0" borderId="310" xfId="1" applyNumberFormat="1" applyFont="1" applyFill="1" applyBorder="1" applyAlignment="1">
      <alignment horizontal="right" vertical="center"/>
    </xf>
    <xf numFmtId="164" fontId="2" fillId="0" borderId="311" xfId="1" applyNumberFormat="1" applyFont="1" applyFill="1" applyBorder="1" applyAlignment="1">
      <alignment horizontal="right" vertical="center"/>
    </xf>
    <xf numFmtId="1" fontId="2" fillId="0" borderId="312" xfId="2" applyNumberFormat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0" fontId="3" fillId="0" borderId="313" xfId="2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vertical="center"/>
    </xf>
    <xf numFmtId="0" fontId="3" fillId="0" borderId="315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workbookViewId="0">
      <selection activeCell="O26" sqref="O26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16.5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0"/>
      <c r="C5" s="20"/>
      <c r="D5" s="20"/>
      <c r="E5" s="20"/>
      <c r="F5" s="20"/>
      <c r="G5" s="20"/>
      <c r="H5" s="20"/>
      <c r="I5" s="21"/>
    </row>
    <row r="6" spans="1:9" ht="16.5" customHeight="1" thickTop="1">
      <c r="A6" s="23">
        <v>1</v>
      </c>
      <c r="B6" s="24" t="s">
        <v>8</v>
      </c>
      <c r="C6" s="25" t="s">
        <v>9</v>
      </c>
      <c r="D6" s="26">
        <v>33805</v>
      </c>
      <c r="E6" s="27"/>
      <c r="F6" s="28"/>
      <c r="G6" s="29">
        <v>123.874</v>
      </c>
      <c r="H6" s="29">
        <v>124.185</v>
      </c>
      <c r="I6" s="29">
        <v>124.206</v>
      </c>
    </row>
    <row r="7" spans="1:9" ht="15.75" customHeight="1">
      <c r="A7" s="30">
        <f t="shared" ref="A7:A20" si="0">1+A6</f>
        <v>2</v>
      </c>
      <c r="B7" s="31" t="s">
        <v>10</v>
      </c>
      <c r="C7" s="25" t="s">
        <v>9</v>
      </c>
      <c r="D7" s="32">
        <v>39188</v>
      </c>
      <c r="E7" s="33"/>
      <c r="F7" s="34"/>
      <c r="G7" s="35">
        <v>173.29599999999999</v>
      </c>
      <c r="H7" s="35">
        <v>173.74600000000001</v>
      </c>
      <c r="I7" s="35">
        <v>173.77799999999999</v>
      </c>
    </row>
    <row r="8" spans="1:9" ht="15.75" customHeight="1">
      <c r="A8" s="36">
        <f t="shared" si="0"/>
        <v>3</v>
      </c>
      <c r="B8" s="37" t="s">
        <v>11</v>
      </c>
      <c r="C8" s="38" t="s">
        <v>12</v>
      </c>
      <c r="D8" s="32">
        <v>36192</v>
      </c>
      <c r="E8" s="33"/>
      <c r="F8" s="39"/>
      <c r="G8" s="35">
        <v>142.702</v>
      </c>
      <c r="H8" s="35">
        <v>143.07499999999999</v>
      </c>
      <c r="I8" s="35">
        <v>143.1</v>
      </c>
    </row>
    <row r="9" spans="1:9" ht="15.75" customHeight="1">
      <c r="A9" s="36">
        <f t="shared" si="0"/>
        <v>4</v>
      </c>
      <c r="B9" s="37" t="s">
        <v>13</v>
      </c>
      <c r="C9" s="40" t="s">
        <v>14</v>
      </c>
      <c r="D9" s="32">
        <v>42996</v>
      </c>
      <c r="E9" s="41"/>
      <c r="F9" s="39"/>
      <c r="G9" s="42">
        <v>155.52199999999999</v>
      </c>
      <c r="H9" s="42">
        <v>155.923</v>
      </c>
      <c r="I9" s="42">
        <v>155.95099999999999</v>
      </c>
    </row>
    <row r="10" spans="1:9" ht="15.75" customHeight="1">
      <c r="A10" s="36">
        <f t="shared" si="0"/>
        <v>5</v>
      </c>
      <c r="B10" s="43" t="s">
        <v>15</v>
      </c>
      <c r="C10" s="44" t="s">
        <v>16</v>
      </c>
      <c r="D10" s="45">
        <v>37043</v>
      </c>
      <c r="E10" s="46"/>
      <c r="F10" s="39"/>
      <c r="G10" s="42">
        <v>147.96</v>
      </c>
      <c r="H10" s="42">
        <v>148.32499999999999</v>
      </c>
      <c r="I10" s="42">
        <v>148.351</v>
      </c>
    </row>
    <row r="11" spans="1:9" ht="15.75" customHeight="1">
      <c r="A11" s="36">
        <f>1+A10</f>
        <v>6</v>
      </c>
      <c r="B11" s="43" t="s">
        <v>17</v>
      </c>
      <c r="C11" s="40" t="s">
        <v>18</v>
      </c>
      <c r="D11" s="45">
        <v>43370</v>
      </c>
      <c r="E11" s="47"/>
      <c r="F11" s="39"/>
      <c r="G11" s="42">
        <v>152.977</v>
      </c>
      <c r="H11" s="42">
        <v>153.417</v>
      </c>
      <c r="I11" s="42">
        <v>153.447</v>
      </c>
    </row>
    <row r="12" spans="1:9" ht="15.75" customHeight="1">
      <c r="A12" s="36">
        <f t="shared" si="0"/>
        <v>7</v>
      </c>
      <c r="B12" s="48" t="s">
        <v>19</v>
      </c>
      <c r="C12" s="44" t="s">
        <v>20</v>
      </c>
      <c r="D12" s="45">
        <v>39489</v>
      </c>
      <c r="E12" s="49"/>
      <c r="F12" s="39"/>
      <c r="G12" s="50">
        <v>141.042</v>
      </c>
      <c r="H12" s="50">
        <v>141.374</v>
      </c>
      <c r="I12" s="50">
        <v>141.39699999999999</v>
      </c>
    </row>
    <row r="13" spans="1:9" ht="15.75" customHeight="1">
      <c r="A13" s="36">
        <f t="shared" si="0"/>
        <v>8</v>
      </c>
      <c r="B13" s="51" t="s">
        <v>21</v>
      </c>
      <c r="C13" s="52" t="s">
        <v>22</v>
      </c>
      <c r="D13" s="53">
        <v>33878</v>
      </c>
      <c r="E13" s="54"/>
      <c r="F13" s="55"/>
      <c r="G13" s="42">
        <v>57.433999999999997</v>
      </c>
      <c r="H13" s="42">
        <v>57.581000000000003</v>
      </c>
      <c r="I13" s="42">
        <v>57.591999999999999</v>
      </c>
    </row>
    <row r="14" spans="1:9" ht="15.75" customHeight="1">
      <c r="A14" s="36">
        <f t="shared" si="0"/>
        <v>9</v>
      </c>
      <c r="B14" s="48" t="s">
        <v>23</v>
      </c>
      <c r="C14" s="44" t="s">
        <v>24</v>
      </c>
      <c r="D14" s="56">
        <v>34599</v>
      </c>
      <c r="E14" s="57"/>
      <c r="F14" s="39"/>
      <c r="G14" s="50">
        <v>42.283000000000001</v>
      </c>
      <c r="H14" s="50">
        <v>42.405000000000001</v>
      </c>
      <c r="I14" s="50">
        <v>42.414000000000001</v>
      </c>
    </row>
    <row r="15" spans="1:9" ht="15.75" customHeight="1">
      <c r="A15" s="36">
        <f t="shared" si="0"/>
        <v>10</v>
      </c>
      <c r="B15" s="58" t="s">
        <v>25</v>
      </c>
      <c r="C15" s="44" t="s">
        <v>24</v>
      </c>
      <c r="D15" s="59">
        <v>40000</v>
      </c>
      <c r="E15" s="57"/>
      <c r="F15" s="39"/>
      <c r="G15" s="50">
        <v>143.75</v>
      </c>
      <c r="H15" s="50">
        <v>144.14599999999999</v>
      </c>
      <c r="I15" s="50">
        <v>144.173</v>
      </c>
    </row>
    <row r="16" spans="1:9" ht="15.75" customHeight="1">
      <c r="A16" s="36">
        <f t="shared" si="0"/>
        <v>11</v>
      </c>
      <c r="B16" s="60" t="s">
        <v>26</v>
      </c>
      <c r="C16" s="61" t="s">
        <v>27</v>
      </c>
      <c r="D16" s="59">
        <v>36815</v>
      </c>
      <c r="E16" s="62"/>
      <c r="F16" s="39"/>
      <c r="G16" s="42">
        <v>125.992</v>
      </c>
      <c r="H16" s="42">
        <v>126.348</v>
      </c>
      <c r="I16" s="42">
        <v>126.373</v>
      </c>
    </row>
    <row r="17" spans="1:9" s="8" customFormat="1" ht="12.75">
      <c r="A17" s="36">
        <f t="shared" si="0"/>
        <v>12</v>
      </c>
      <c r="B17" s="60" t="s">
        <v>28</v>
      </c>
      <c r="C17" s="61" t="s">
        <v>29</v>
      </c>
      <c r="D17" s="63">
        <v>36075</v>
      </c>
      <c r="E17" s="64"/>
      <c r="F17" s="39"/>
      <c r="G17" s="42">
        <v>125.57599999999999</v>
      </c>
      <c r="H17" s="42">
        <v>125.91500000000001</v>
      </c>
      <c r="I17" s="42">
        <v>125.938</v>
      </c>
    </row>
    <row r="18" spans="1:9" s="8" customFormat="1" ht="12.75">
      <c r="A18" s="65">
        <f t="shared" si="0"/>
        <v>13</v>
      </c>
      <c r="B18" s="66" t="s">
        <v>30</v>
      </c>
      <c r="C18" s="67" t="s">
        <v>31</v>
      </c>
      <c r="D18" s="68">
        <v>39209</v>
      </c>
      <c r="E18" s="64"/>
      <c r="F18" s="39"/>
      <c r="G18" s="42">
        <v>108.18899999999999</v>
      </c>
      <c r="H18" s="42">
        <v>108.503</v>
      </c>
      <c r="I18" s="42">
        <v>108.524</v>
      </c>
    </row>
    <row r="19" spans="1:9" s="8" customFormat="1" ht="12.75">
      <c r="A19" s="36">
        <f t="shared" si="0"/>
        <v>14</v>
      </c>
      <c r="B19" s="69" t="s">
        <v>32</v>
      </c>
      <c r="C19" s="70" t="s">
        <v>33</v>
      </c>
      <c r="D19" s="71">
        <v>45630</v>
      </c>
      <c r="E19" s="72"/>
      <c r="F19" s="39"/>
      <c r="G19" s="42">
        <v>100.604</v>
      </c>
      <c r="H19" s="42">
        <v>100.934</v>
      </c>
      <c r="I19" s="42">
        <v>100.956</v>
      </c>
    </row>
    <row r="20" spans="1:9" s="8" customFormat="1" ht="13.5" thickBot="1">
      <c r="A20" s="73">
        <f t="shared" si="0"/>
        <v>15</v>
      </c>
      <c r="B20" s="74" t="s">
        <v>34</v>
      </c>
      <c r="C20" s="75" t="s">
        <v>35</v>
      </c>
      <c r="D20" s="76">
        <v>45631</v>
      </c>
      <c r="E20" s="77"/>
      <c r="F20" s="78"/>
      <c r="G20" s="79">
        <v>101.361</v>
      </c>
      <c r="H20" s="79">
        <v>101.68300000000001</v>
      </c>
      <c r="I20" s="79">
        <v>101.705</v>
      </c>
    </row>
    <row r="21" spans="1:9" s="8" customFormat="1" ht="16.5" thickTop="1" thickBot="1">
      <c r="A21" s="80" t="s">
        <v>36</v>
      </c>
      <c r="B21" s="81"/>
      <c r="C21" s="81"/>
      <c r="D21" s="81"/>
      <c r="E21" s="81"/>
      <c r="F21" s="81"/>
      <c r="G21" s="81"/>
      <c r="H21" s="81"/>
      <c r="I21" s="82"/>
    </row>
    <row r="22" spans="1:9" s="8" customFormat="1" ht="13.5" thickTop="1">
      <c r="A22" s="83">
        <v>16</v>
      </c>
      <c r="B22" s="84" t="s">
        <v>37</v>
      </c>
      <c r="C22" s="52" t="s">
        <v>35</v>
      </c>
      <c r="D22" s="53">
        <v>39084</v>
      </c>
      <c r="E22" s="54"/>
      <c r="F22" s="55"/>
      <c r="G22" s="85">
        <v>22.120999999999999</v>
      </c>
      <c r="H22" s="85">
        <v>22.177</v>
      </c>
      <c r="I22" s="85">
        <v>22.18</v>
      </c>
    </row>
    <row r="23" spans="1:9" s="8" customFormat="1" ht="12.75">
      <c r="A23" s="86">
        <f t="shared" ref="A23:A32" si="1">+A22+1</f>
        <v>17</v>
      </c>
      <c r="B23" s="87" t="s">
        <v>38</v>
      </c>
      <c r="C23" s="88" t="s">
        <v>39</v>
      </c>
      <c r="D23" s="89">
        <v>42003</v>
      </c>
      <c r="E23" s="90"/>
      <c r="F23" s="55"/>
      <c r="G23" s="91">
        <v>153.803</v>
      </c>
      <c r="H23" s="91">
        <v>154.197</v>
      </c>
      <c r="I23" s="91">
        <v>154.22200000000001</v>
      </c>
    </row>
    <row r="24" spans="1:9" s="8" customFormat="1" ht="12.75">
      <c r="A24" s="86">
        <f>+A23+1</f>
        <v>18</v>
      </c>
      <c r="B24" s="92" t="s">
        <v>40</v>
      </c>
      <c r="C24" s="93" t="s">
        <v>41</v>
      </c>
      <c r="D24" s="94">
        <v>43054</v>
      </c>
      <c r="E24" s="95"/>
      <c r="F24" s="55"/>
      <c r="G24" s="42">
        <v>147.50200000000001</v>
      </c>
      <c r="H24" s="42">
        <v>147.82599999999999</v>
      </c>
      <c r="I24" s="42">
        <v>147.846</v>
      </c>
    </row>
    <row r="25" spans="1:9" s="8" customFormat="1" ht="12.75">
      <c r="A25" s="86">
        <f t="shared" si="1"/>
        <v>19</v>
      </c>
      <c r="B25" s="96" t="s">
        <v>42</v>
      </c>
      <c r="C25" s="97" t="s">
        <v>43</v>
      </c>
      <c r="D25" s="68">
        <v>42195</v>
      </c>
      <c r="E25" s="98"/>
      <c r="F25" s="39"/>
      <c r="G25" s="42">
        <v>14.047000000000001</v>
      </c>
      <c r="H25" s="42">
        <v>14.079000000000001</v>
      </c>
      <c r="I25" s="42">
        <v>14.08</v>
      </c>
    </row>
    <row r="26" spans="1:9" s="8" customFormat="1" ht="12.75">
      <c r="A26" s="86">
        <f t="shared" si="1"/>
        <v>20</v>
      </c>
      <c r="B26" s="99" t="s">
        <v>44</v>
      </c>
      <c r="C26" s="100" t="s">
        <v>45</v>
      </c>
      <c r="D26" s="68">
        <v>39175</v>
      </c>
      <c r="E26" s="101"/>
      <c r="F26" s="102"/>
      <c r="G26" s="42">
        <v>213.11199999999999</v>
      </c>
      <c r="H26" s="42">
        <v>213.69800000000001</v>
      </c>
      <c r="I26" s="42">
        <v>213.73699999999999</v>
      </c>
    </row>
    <row r="27" spans="1:9" s="8" customFormat="1" ht="12.75">
      <c r="A27" s="86">
        <f t="shared" si="1"/>
        <v>21</v>
      </c>
      <c r="B27" s="103" t="s">
        <v>46</v>
      </c>
      <c r="C27" s="52" t="s">
        <v>35</v>
      </c>
      <c r="D27" s="104">
        <v>39084</v>
      </c>
      <c r="E27" s="105"/>
      <c r="F27" s="39"/>
      <c r="G27" s="106" t="s">
        <v>47</v>
      </c>
      <c r="H27" s="106" t="s">
        <v>47</v>
      </c>
      <c r="I27" s="106" t="s">
        <v>47</v>
      </c>
    </row>
    <row r="28" spans="1:9" s="8" customFormat="1" ht="12.75">
      <c r="A28" s="86">
        <f t="shared" si="1"/>
        <v>22</v>
      </c>
      <c r="B28" s="107" t="s">
        <v>48</v>
      </c>
      <c r="C28" s="108" t="s">
        <v>49</v>
      </c>
      <c r="D28" s="109">
        <v>42356</v>
      </c>
      <c r="E28" s="110"/>
      <c r="F28" s="111"/>
      <c r="G28" s="42">
        <v>120.22799999999999</v>
      </c>
      <c r="H28" s="42">
        <v>120.52</v>
      </c>
      <c r="I28" s="42">
        <v>120.538</v>
      </c>
    </row>
    <row r="29" spans="1:9" s="8" customFormat="1" ht="12.75">
      <c r="A29" s="86">
        <f t="shared" si="1"/>
        <v>23</v>
      </c>
      <c r="B29" s="112" t="s">
        <v>50</v>
      </c>
      <c r="C29" s="113" t="s">
        <v>51</v>
      </c>
      <c r="D29" s="114">
        <v>44431</v>
      </c>
      <c r="E29" s="115"/>
      <c r="F29" s="111"/>
      <c r="G29" s="42">
        <v>125.08799999999999</v>
      </c>
      <c r="H29" s="42">
        <v>125.401</v>
      </c>
      <c r="I29" s="42">
        <v>125.423</v>
      </c>
    </row>
    <row r="30" spans="1:9" s="8" customFormat="1" ht="12.75">
      <c r="A30" s="86">
        <f t="shared" si="1"/>
        <v>24</v>
      </c>
      <c r="B30" s="116" t="s">
        <v>52</v>
      </c>
      <c r="C30" s="113" t="s">
        <v>45</v>
      </c>
      <c r="D30" s="114">
        <v>39175</v>
      </c>
      <c r="E30" s="115"/>
      <c r="F30" s="111"/>
      <c r="G30" s="42">
        <v>17.434999999999999</v>
      </c>
      <c r="H30" s="42">
        <v>17.483000000000001</v>
      </c>
      <c r="I30" s="42">
        <v>17.486000000000001</v>
      </c>
    </row>
    <row r="31" spans="1:9" s="8" customFormat="1" ht="12.75">
      <c r="A31" s="86">
        <f t="shared" si="1"/>
        <v>25</v>
      </c>
      <c r="B31" s="37" t="s">
        <v>53</v>
      </c>
      <c r="C31" s="38" t="s">
        <v>35</v>
      </c>
      <c r="D31" s="117">
        <v>45181</v>
      </c>
      <c r="E31" s="118"/>
      <c r="F31" s="39"/>
      <c r="G31" s="119">
        <v>110.791</v>
      </c>
      <c r="H31" s="119">
        <v>111.104</v>
      </c>
      <c r="I31" s="119">
        <v>111.126</v>
      </c>
    </row>
    <row r="32" spans="1:9" s="8" customFormat="1" ht="13.5" thickBot="1">
      <c r="A32" s="73">
        <f t="shared" si="1"/>
        <v>26</v>
      </c>
      <c r="B32" s="74" t="s">
        <v>54</v>
      </c>
      <c r="C32" s="75" t="s">
        <v>55</v>
      </c>
      <c r="D32" s="76">
        <v>45407</v>
      </c>
      <c r="E32" s="120"/>
      <c r="F32" s="121"/>
      <c r="G32" s="119">
        <v>106.015</v>
      </c>
      <c r="H32" s="119">
        <v>106.352</v>
      </c>
      <c r="I32" s="119">
        <v>106.376</v>
      </c>
    </row>
    <row r="33" spans="1:9" s="8" customFormat="1" thickTop="1" thickBot="1">
      <c r="A33" s="22" t="s">
        <v>56</v>
      </c>
      <c r="B33" s="122"/>
      <c r="C33" s="122"/>
      <c r="D33" s="122"/>
      <c r="E33" s="122"/>
      <c r="F33" s="122"/>
      <c r="G33" s="122"/>
      <c r="H33" s="122"/>
      <c r="I33" s="123"/>
    </row>
    <row r="34" spans="1:9" s="8" customFormat="1" ht="14.25" thickTop="1" thickBot="1">
      <c r="A34" s="124">
        <v>27</v>
      </c>
      <c r="B34" s="125" t="s">
        <v>57</v>
      </c>
      <c r="C34" s="126" t="s">
        <v>58</v>
      </c>
      <c r="D34" s="127">
        <v>38740</v>
      </c>
      <c r="E34" s="128"/>
      <c r="F34" s="129"/>
      <c r="G34" s="119">
        <v>2.3460000000000001</v>
      </c>
      <c r="H34" s="119">
        <v>2.3530000000000002</v>
      </c>
      <c r="I34" s="119">
        <v>2.3559999999999999</v>
      </c>
    </row>
    <row r="35" spans="1:9" s="8" customFormat="1" thickTop="1" thickBot="1">
      <c r="A35" s="22" t="s">
        <v>59</v>
      </c>
      <c r="B35" s="122"/>
      <c r="C35" s="122"/>
      <c r="D35" s="122"/>
      <c r="E35" s="122"/>
      <c r="F35" s="122"/>
      <c r="G35" s="122"/>
      <c r="H35" s="122"/>
      <c r="I35" s="123"/>
    </row>
    <row r="36" spans="1:9" s="8" customFormat="1" ht="13.5" thickTop="1">
      <c r="A36" s="130">
        <v>28</v>
      </c>
      <c r="B36" s="131" t="s">
        <v>60</v>
      </c>
      <c r="C36" s="132" t="s">
        <v>9</v>
      </c>
      <c r="D36" s="133">
        <v>34106</v>
      </c>
      <c r="E36" s="134"/>
      <c r="F36" s="135"/>
      <c r="G36" s="136">
        <v>76.296000000000006</v>
      </c>
      <c r="H36" s="136">
        <v>76.519000000000005</v>
      </c>
      <c r="I36" s="136">
        <v>76.53</v>
      </c>
    </row>
    <row r="37" spans="1:9" s="8" customFormat="1" ht="12.75">
      <c r="A37" s="137">
        <f>+A36+1</f>
        <v>29</v>
      </c>
      <c r="B37" s="31" t="s">
        <v>61</v>
      </c>
      <c r="C37" s="25" t="s">
        <v>9</v>
      </c>
      <c r="D37" s="138">
        <v>34449</v>
      </c>
      <c r="E37" s="139"/>
      <c r="F37" s="39"/>
      <c r="G37" s="35">
        <v>158.30099999999999</v>
      </c>
      <c r="H37" s="35">
        <v>158.221</v>
      </c>
      <c r="I37" s="35">
        <v>158.23599999999999</v>
      </c>
    </row>
    <row r="38" spans="1:9" s="8" customFormat="1" ht="12.75">
      <c r="A38" s="137">
        <f>+A37+1</f>
        <v>30</v>
      </c>
      <c r="B38" s="140" t="s">
        <v>62</v>
      </c>
      <c r="C38" s="25" t="s">
        <v>9</v>
      </c>
      <c r="D38" s="141">
        <v>681</v>
      </c>
      <c r="E38" s="142"/>
      <c r="F38" s="39"/>
      <c r="G38" s="35">
        <v>114.137</v>
      </c>
      <c r="H38" s="35">
        <v>113.357</v>
      </c>
      <c r="I38" s="35">
        <v>113.877</v>
      </c>
    </row>
    <row r="39" spans="1:9" s="8" customFormat="1" ht="13.5" thickBot="1">
      <c r="A39" s="143">
        <f>+A38+1</f>
        <v>31</v>
      </c>
      <c r="B39" s="144" t="s">
        <v>63</v>
      </c>
      <c r="C39" s="145" t="s">
        <v>22</v>
      </c>
      <c r="D39" s="146">
        <v>43878</v>
      </c>
      <c r="E39" s="147"/>
      <c r="F39" s="39"/>
      <c r="G39" s="148">
        <v>131.81299999999999</v>
      </c>
      <c r="H39" s="148">
        <v>132.101</v>
      </c>
      <c r="I39" s="148">
        <v>132.12100000000001</v>
      </c>
    </row>
    <row r="40" spans="1:9" s="8" customFormat="1" thickTop="1" thickBot="1">
      <c r="A40" s="22" t="s">
        <v>64</v>
      </c>
      <c r="B40" s="122"/>
      <c r="C40" s="122"/>
      <c r="D40" s="122"/>
      <c r="E40" s="122"/>
      <c r="F40" s="122"/>
      <c r="G40" s="122"/>
      <c r="H40" s="122"/>
      <c r="I40" s="123"/>
    </row>
    <row r="41" spans="1:9" s="8" customFormat="1" ht="13.5" thickTop="1">
      <c r="A41" s="149">
        <v>32</v>
      </c>
      <c r="B41" s="150" t="s">
        <v>65</v>
      </c>
      <c r="C41" s="151" t="s">
        <v>66</v>
      </c>
      <c r="D41" s="152">
        <v>39540</v>
      </c>
      <c r="E41" s="153"/>
      <c r="F41" s="135"/>
      <c r="G41" s="50">
        <v>167.73599999999999</v>
      </c>
      <c r="H41" s="50">
        <v>168.178</v>
      </c>
      <c r="I41" s="50">
        <v>168.99600000000001</v>
      </c>
    </row>
    <row r="42" spans="1:9" s="8" customFormat="1" ht="12.75">
      <c r="A42" s="154">
        <f t="shared" ref="A42:A52" si="2">A41+1</f>
        <v>33</v>
      </c>
      <c r="B42" s="155" t="s">
        <v>67</v>
      </c>
      <c r="C42" s="151" t="s">
        <v>66</v>
      </c>
      <c r="D42" s="156">
        <v>39540</v>
      </c>
      <c r="E42" s="157"/>
      <c r="F42" s="55"/>
      <c r="G42" s="50">
        <v>628.03300000000002</v>
      </c>
      <c r="H42" s="50">
        <v>629.47900000000004</v>
      </c>
      <c r="I42" s="50">
        <v>631.22699999999998</v>
      </c>
    </row>
    <row r="43" spans="1:9" s="8" customFormat="1" ht="12.75">
      <c r="A43" s="154">
        <f t="shared" si="2"/>
        <v>34</v>
      </c>
      <c r="B43" s="155" t="s">
        <v>68</v>
      </c>
      <c r="C43" s="158" t="s">
        <v>69</v>
      </c>
      <c r="D43" s="156">
        <v>39736</v>
      </c>
      <c r="E43" s="157"/>
      <c r="F43" s="159"/>
      <c r="G43" s="50">
        <v>149.42599999999999</v>
      </c>
      <c r="H43" s="50">
        <v>145.41900000000001</v>
      </c>
      <c r="I43" s="50">
        <v>145.41999999999999</v>
      </c>
    </row>
    <row r="44" spans="1:9" s="8" customFormat="1" ht="12.75">
      <c r="A44" s="154">
        <f t="shared" si="2"/>
        <v>35</v>
      </c>
      <c r="B44" s="160" t="s">
        <v>70</v>
      </c>
      <c r="C44" s="158" t="s">
        <v>41</v>
      </c>
      <c r="D44" s="156">
        <v>39657</v>
      </c>
      <c r="E44" s="157"/>
      <c r="F44" s="159"/>
      <c r="G44" s="161">
        <v>208.81700000000001</v>
      </c>
      <c r="H44" s="161">
        <v>207.89400000000001</v>
      </c>
      <c r="I44" s="161">
        <v>207.96600000000001</v>
      </c>
    </row>
    <row r="45" spans="1:9" s="8" customFormat="1" ht="12.75">
      <c r="A45" s="154">
        <f t="shared" si="2"/>
        <v>36</v>
      </c>
      <c r="B45" s="162" t="s">
        <v>71</v>
      </c>
      <c r="C45" s="163" t="s">
        <v>9</v>
      </c>
      <c r="D45" s="156">
        <v>40427</v>
      </c>
      <c r="E45" s="157"/>
      <c r="F45" s="159"/>
      <c r="G45" s="50">
        <v>115.011</v>
      </c>
      <c r="H45" s="50">
        <v>114.56699999999999</v>
      </c>
      <c r="I45" s="50">
        <v>115.026</v>
      </c>
    </row>
    <row r="46" spans="1:9" s="8" customFormat="1" ht="12.75">
      <c r="A46" s="154">
        <f t="shared" si="2"/>
        <v>37</v>
      </c>
      <c r="B46" s="155" t="s">
        <v>72</v>
      </c>
      <c r="C46" s="164" t="s">
        <v>9</v>
      </c>
      <c r="D46" s="165">
        <v>40672</v>
      </c>
      <c r="E46" s="166"/>
      <c r="F46" s="159"/>
      <c r="G46" s="50">
        <v>162.96199999999999</v>
      </c>
      <c r="H46" s="50">
        <v>161.62899999999999</v>
      </c>
      <c r="I46" s="50">
        <v>161.499</v>
      </c>
    </row>
    <row r="47" spans="1:9" s="8" customFormat="1" ht="12.75">
      <c r="A47" s="154">
        <f t="shared" si="2"/>
        <v>38</v>
      </c>
      <c r="B47" s="155" t="s">
        <v>73</v>
      </c>
      <c r="C47" s="167" t="s">
        <v>39</v>
      </c>
      <c r="D47" s="156">
        <v>42003</v>
      </c>
      <c r="E47" s="157"/>
      <c r="F47" s="159"/>
      <c r="G47" s="161">
        <v>191.26300000000001</v>
      </c>
      <c r="H47" s="161">
        <v>192.274</v>
      </c>
      <c r="I47" s="161">
        <v>193.29</v>
      </c>
    </row>
    <row r="48" spans="1:9" s="8" customFormat="1" ht="12.75">
      <c r="A48" s="154">
        <f t="shared" si="2"/>
        <v>39</v>
      </c>
      <c r="B48" s="168" t="s">
        <v>74</v>
      </c>
      <c r="C48" s="169" t="s">
        <v>39</v>
      </c>
      <c r="D48" s="170" t="s">
        <v>75</v>
      </c>
      <c r="E48" s="157"/>
      <c r="F48" s="159"/>
      <c r="G48" s="161">
        <v>174.69900000000001</v>
      </c>
      <c r="H48" s="161">
        <v>175.678</v>
      </c>
      <c r="I48" s="161">
        <v>176.62700000000001</v>
      </c>
    </row>
    <row r="49" spans="1:9" s="8" customFormat="1" ht="12.75">
      <c r="A49" s="154">
        <f t="shared" si="2"/>
        <v>40</v>
      </c>
      <c r="B49" s="171" t="s">
        <v>76</v>
      </c>
      <c r="C49" s="172" t="s">
        <v>9</v>
      </c>
      <c r="D49" s="173">
        <v>39237</v>
      </c>
      <c r="E49" s="174"/>
      <c r="F49" s="102"/>
      <c r="G49" s="161">
        <v>28.699000000000002</v>
      </c>
      <c r="H49" s="161">
        <v>28.716999999999999</v>
      </c>
      <c r="I49" s="161">
        <v>28.798999999999999</v>
      </c>
    </row>
    <row r="50" spans="1:9" s="8" customFormat="1" ht="12.75">
      <c r="A50" s="154">
        <f t="shared" si="2"/>
        <v>41</v>
      </c>
      <c r="B50" s="175" t="s">
        <v>77</v>
      </c>
      <c r="C50" s="40" t="s">
        <v>14</v>
      </c>
      <c r="D50" s="45">
        <v>42388</v>
      </c>
      <c r="E50" s="176"/>
      <c r="F50" s="102"/>
      <c r="G50" s="161">
        <v>107.771</v>
      </c>
      <c r="H50" s="161">
        <v>107.45099999999999</v>
      </c>
      <c r="I50" s="161">
        <v>107.785</v>
      </c>
    </row>
    <row r="51" spans="1:9" s="8" customFormat="1" ht="12.75">
      <c r="A51" s="154">
        <f t="shared" si="2"/>
        <v>42</v>
      </c>
      <c r="B51" s="177" t="s">
        <v>78</v>
      </c>
      <c r="C51" s="178" t="s">
        <v>79</v>
      </c>
      <c r="D51" s="179">
        <v>44680</v>
      </c>
      <c r="E51" s="180"/>
      <c r="F51" s="181"/>
      <c r="G51" s="161">
        <v>1.1910000000000001</v>
      </c>
      <c r="H51" s="161">
        <v>1.1950000000000001</v>
      </c>
      <c r="I51" s="161">
        <v>1.198</v>
      </c>
    </row>
    <row r="52" spans="1:9" s="8" customFormat="1" ht="13.5" thickBot="1">
      <c r="A52" s="154">
        <f t="shared" si="2"/>
        <v>43</v>
      </c>
      <c r="B52" s="182" t="s">
        <v>80</v>
      </c>
      <c r="C52" s="75" t="s">
        <v>79</v>
      </c>
      <c r="D52" s="76">
        <v>44680</v>
      </c>
      <c r="E52" s="183"/>
      <c r="F52" s="184"/>
      <c r="G52" s="161">
        <v>1.236</v>
      </c>
      <c r="H52" s="161">
        <v>1.2470000000000001</v>
      </c>
      <c r="I52" s="161">
        <v>1.2509999999999999</v>
      </c>
    </row>
    <row r="53" spans="1:9" s="8" customFormat="1" thickTop="1" thickBot="1">
      <c r="A53" s="22" t="s">
        <v>81</v>
      </c>
      <c r="B53" s="122"/>
      <c r="C53" s="122"/>
      <c r="D53" s="122"/>
      <c r="E53" s="122"/>
      <c r="F53" s="122"/>
      <c r="G53" s="122"/>
      <c r="H53" s="122"/>
      <c r="I53" s="123"/>
    </row>
    <row r="54" spans="1:9" s="8" customFormat="1" ht="13.5" thickTop="1">
      <c r="A54" s="149">
        <v>44</v>
      </c>
      <c r="B54" s="185" t="s">
        <v>82</v>
      </c>
      <c r="C54" s="151" t="s">
        <v>66</v>
      </c>
      <c r="D54" s="186">
        <v>38022</v>
      </c>
      <c r="E54" s="187"/>
      <c r="F54" s="188"/>
      <c r="G54" s="29">
        <v>2694.5410000000002</v>
      </c>
      <c r="H54" s="29">
        <v>2704.8679999999999</v>
      </c>
      <c r="I54" s="29">
        <v>2704.5929999999998</v>
      </c>
    </row>
    <row r="55" spans="1:9" s="8" customFormat="1" ht="12.75">
      <c r="A55" s="149">
        <f t="shared" ref="A55:A65" si="3">A54+1</f>
        <v>45</v>
      </c>
      <c r="B55" s="189" t="s">
        <v>83</v>
      </c>
      <c r="C55" s="190" t="s">
        <v>69</v>
      </c>
      <c r="D55" s="186">
        <v>39937</v>
      </c>
      <c r="E55" s="187"/>
      <c r="F55" s="191"/>
      <c r="G55" s="161">
        <v>266.27999999999997</v>
      </c>
      <c r="H55" s="161">
        <v>267.41800000000001</v>
      </c>
      <c r="I55" s="161">
        <v>265.27499999999998</v>
      </c>
    </row>
    <row r="56" spans="1:9" s="8" customFormat="1" ht="12.75">
      <c r="A56" s="149">
        <f t="shared" si="3"/>
        <v>46</v>
      </c>
      <c r="B56" s="185" t="s">
        <v>84</v>
      </c>
      <c r="C56" s="190" t="s">
        <v>58</v>
      </c>
      <c r="D56" s="186">
        <v>38740</v>
      </c>
      <c r="E56" s="187"/>
      <c r="F56" s="191"/>
      <c r="G56" s="50">
        <v>3.5070000000000001</v>
      </c>
      <c r="H56" s="50">
        <v>3.4929999999999999</v>
      </c>
      <c r="I56" s="50">
        <v>3.5310000000000001</v>
      </c>
    </row>
    <row r="57" spans="1:9" s="8" customFormat="1" ht="12.75">
      <c r="A57" s="149">
        <f t="shared" si="3"/>
        <v>47</v>
      </c>
      <c r="B57" s="185" t="s">
        <v>85</v>
      </c>
      <c r="C57" s="190" t="s">
        <v>58</v>
      </c>
      <c r="D57" s="186">
        <v>38740</v>
      </c>
      <c r="E57" s="187"/>
      <c r="F57" s="191"/>
      <c r="G57" s="50">
        <v>3.1040000000000001</v>
      </c>
      <c r="H57" s="50">
        <v>3.0960000000000001</v>
      </c>
      <c r="I57" s="50">
        <v>3.1240000000000001</v>
      </c>
    </row>
    <row r="58" spans="1:9" s="8" customFormat="1" ht="12.75">
      <c r="A58" s="149">
        <f t="shared" si="3"/>
        <v>48</v>
      </c>
      <c r="B58" s="192" t="s">
        <v>86</v>
      </c>
      <c r="C58" s="178" t="s">
        <v>43</v>
      </c>
      <c r="D58" s="193">
        <v>41984</v>
      </c>
      <c r="E58" s="194"/>
      <c r="F58" s="195"/>
      <c r="G58" s="50">
        <v>50.085999999999999</v>
      </c>
      <c r="H58" s="50">
        <v>49.344999999999999</v>
      </c>
      <c r="I58" s="50">
        <v>50.149000000000001</v>
      </c>
    </row>
    <row r="59" spans="1:9" s="8" customFormat="1" ht="12.75">
      <c r="A59" s="149">
        <f t="shared" si="3"/>
        <v>49</v>
      </c>
      <c r="B59" s="189" t="s">
        <v>87</v>
      </c>
      <c r="C59" s="40" t="s">
        <v>22</v>
      </c>
      <c r="D59" s="196">
        <v>42087</v>
      </c>
      <c r="E59" s="187"/>
      <c r="F59" s="191"/>
      <c r="G59" s="197">
        <v>1.51</v>
      </c>
      <c r="H59" s="197">
        <v>1.5109999999999999</v>
      </c>
      <c r="I59" s="197">
        <v>1.5129999999999999</v>
      </c>
    </row>
    <row r="60" spans="1:9" s="8" customFormat="1" ht="12.75">
      <c r="A60" s="149">
        <f t="shared" si="3"/>
        <v>50</v>
      </c>
      <c r="B60" s="185" t="s">
        <v>88</v>
      </c>
      <c r="C60" s="40" t="s">
        <v>22</v>
      </c>
      <c r="D60" s="196">
        <v>42087</v>
      </c>
      <c r="E60" s="187"/>
      <c r="F60" s="191"/>
      <c r="G60" s="35">
        <v>1.3440000000000001</v>
      </c>
      <c r="H60" s="35">
        <v>1.335</v>
      </c>
      <c r="I60" s="35">
        <v>1.3420000000000001</v>
      </c>
    </row>
    <row r="61" spans="1:9" s="8" customFormat="1" ht="12.75">
      <c r="A61" s="149">
        <f t="shared" si="3"/>
        <v>51</v>
      </c>
      <c r="B61" s="189" t="s">
        <v>89</v>
      </c>
      <c r="C61" s="40" t="s">
        <v>22</v>
      </c>
      <c r="D61" s="196">
        <v>42087</v>
      </c>
      <c r="E61" s="187"/>
      <c r="F61" s="198"/>
      <c r="G61" s="161">
        <v>1.3660000000000001</v>
      </c>
      <c r="H61" s="161">
        <v>1.3560000000000001</v>
      </c>
      <c r="I61" s="161">
        <v>1.365</v>
      </c>
    </row>
    <row r="62" spans="1:9" s="8" customFormat="1" ht="12.75">
      <c r="A62" s="149">
        <f t="shared" si="3"/>
        <v>52</v>
      </c>
      <c r="B62" s="199" t="s">
        <v>90</v>
      </c>
      <c r="C62" s="200" t="s">
        <v>18</v>
      </c>
      <c r="D62" s="173">
        <v>42874</v>
      </c>
      <c r="E62" s="174"/>
      <c r="F62" s="39"/>
      <c r="G62" s="197">
        <v>17.98</v>
      </c>
      <c r="H62" s="197">
        <v>17.920999999999999</v>
      </c>
      <c r="I62" s="197">
        <v>17.824999999999999</v>
      </c>
    </row>
    <row r="63" spans="1:9" s="8" customFormat="1" ht="12.75">
      <c r="A63" s="149">
        <f t="shared" si="3"/>
        <v>53</v>
      </c>
      <c r="B63" s="201" t="s">
        <v>91</v>
      </c>
      <c r="C63" s="202" t="s">
        <v>9</v>
      </c>
      <c r="D63" s="203">
        <v>43045</v>
      </c>
      <c r="E63" s="204"/>
      <c r="F63" s="39"/>
      <c r="G63" s="197">
        <v>13.154</v>
      </c>
      <c r="H63" s="197">
        <v>13.084</v>
      </c>
      <c r="I63" s="197">
        <v>13.096</v>
      </c>
    </row>
    <row r="64" spans="1:9" s="8" customFormat="1" ht="12.75">
      <c r="A64" s="149">
        <f t="shared" si="3"/>
        <v>54</v>
      </c>
      <c r="B64" s="171" t="s">
        <v>92</v>
      </c>
      <c r="C64" s="205" t="s">
        <v>18</v>
      </c>
      <c r="D64" s="206">
        <v>44368</v>
      </c>
      <c r="E64" s="204"/>
      <c r="F64" s="39"/>
      <c r="G64" s="207">
        <v>18.288</v>
      </c>
      <c r="H64" s="207">
        <v>18.161000000000001</v>
      </c>
      <c r="I64" s="207">
        <v>18.16</v>
      </c>
    </row>
    <row r="65" spans="1:9" s="8" customFormat="1" ht="13.5" thickBot="1">
      <c r="A65" s="149">
        <f t="shared" si="3"/>
        <v>55</v>
      </c>
      <c r="B65" s="208" t="s">
        <v>93</v>
      </c>
      <c r="C65" s="209" t="s">
        <v>9</v>
      </c>
      <c r="D65" s="210">
        <v>45033</v>
      </c>
      <c r="E65" s="211"/>
      <c r="F65" s="184"/>
      <c r="G65" s="212">
        <v>5750.2730000000001</v>
      </c>
      <c r="H65" s="212">
        <v>5736.8530000000001</v>
      </c>
      <c r="I65" s="212">
        <v>5734.94</v>
      </c>
    </row>
    <row r="66" spans="1:9" s="8" customFormat="1" thickTop="1" thickBot="1">
      <c r="A66" s="22" t="s">
        <v>94</v>
      </c>
      <c r="B66" s="122"/>
      <c r="C66" s="122"/>
      <c r="D66" s="122"/>
      <c r="E66" s="122"/>
      <c r="F66" s="122"/>
      <c r="G66" s="122"/>
      <c r="H66" s="122"/>
      <c r="I66" s="123"/>
    </row>
    <row r="67" spans="1:9" s="8" customFormat="1" ht="14.25" thickTop="1" thickBot="1">
      <c r="A67" s="213">
        <v>56</v>
      </c>
      <c r="B67" s="214" t="s">
        <v>95</v>
      </c>
      <c r="C67" s="126" t="s">
        <v>12</v>
      </c>
      <c r="D67" s="215">
        <v>36626</v>
      </c>
      <c r="E67" s="216"/>
      <c r="F67" s="217"/>
      <c r="G67" s="218">
        <v>105.131</v>
      </c>
      <c r="H67" s="218">
        <v>106.29900000000001</v>
      </c>
      <c r="I67" s="218">
        <v>107.233</v>
      </c>
    </row>
    <row r="68" spans="1:9" s="8" customFormat="1" thickTop="1" thickBot="1">
      <c r="A68" s="22" t="s">
        <v>96</v>
      </c>
      <c r="B68" s="122"/>
      <c r="C68" s="122"/>
      <c r="D68" s="122"/>
      <c r="E68" s="122"/>
      <c r="F68" s="122"/>
      <c r="G68" s="122"/>
      <c r="H68" s="122"/>
      <c r="I68" s="123"/>
    </row>
    <row r="69" spans="1:9" s="8" customFormat="1" ht="14.25" thickTop="1" thickBot="1">
      <c r="A69" s="219">
        <v>57</v>
      </c>
      <c r="B69" s="220" t="s">
        <v>97</v>
      </c>
      <c r="C69" s="221" t="s">
        <v>58</v>
      </c>
      <c r="D69" s="222">
        <v>40071</v>
      </c>
      <c r="E69" s="127"/>
      <c r="F69" s="223"/>
      <c r="G69" s="212">
        <v>1.4239999999999999</v>
      </c>
      <c r="H69" s="212">
        <v>1.409</v>
      </c>
      <c r="I69" s="212">
        <v>1.4219999999999999</v>
      </c>
    </row>
    <row r="70" spans="1:9" s="8" customFormat="1" ht="14.25" thickTop="1" thickBot="1">
      <c r="A70" s="224" t="s">
        <v>98</v>
      </c>
      <c r="B70" s="225"/>
      <c r="C70" s="225"/>
      <c r="D70" s="225"/>
      <c r="E70" s="225"/>
      <c r="F70" s="225"/>
      <c r="G70" s="225"/>
      <c r="H70" s="225"/>
      <c r="I70" s="226"/>
    </row>
    <row r="71" spans="1:9" s="8" customFormat="1" ht="14.25" thickTop="1" thickBot="1">
      <c r="A71" s="227" t="s">
        <v>0</v>
      </c>
      <c r="B71" s="228"/>
      <c r="C71" s="229" t="s">
        <v>1</v>
      </c>
      <c r="D71" s="230" t="s">
        <v>2</v>
      </c>
      <c r="E71" s="231" t="s">
        <v>99</v>
      </c>
      <c r="F71" s="232"/>
      <c r="G71" s="233" t="s">
        <v>3</v>
      </c>
      <c r="H71" s="234" t="s">
        <v>4</v>
      </c>
      <c r="I71" s="235" t="s">
        <v>5</v>
      </c>
    </row>
    <row r="72" spans="1:9" s="8" customFormat="1" ht="12.75">
      <c r="A72" s="236"/>
      <c r="B72" s="237"/>
      <c r="C72" s="238"/>
      <c r="D72" s="239"/>
      <c r="E72" s="240" t="s">
        <v>100</v>
      </c>
      <c r="F72" s="241" t="s">
        <v>101</v>
      </c>
      <c r="G72" s="242"/>
      <c r="H72" s="243"/>
      <c r="I72" s="244"/>
    </row>
    <row r="73" spans="1:9" s="8" customFormat="1" ht="13.5" thickBot="1">
      <c r="A73" s="245"/>
      <c r="B73" s="246"/>
      <c r="C73" s="247"/>
      <c r="D73" s="248"/>
      <c r="E73" s="249"/>
      <c r="F73" s="250"/>
      <c r="G73" s="251"/>
      <c r="H73" s="252"/>
      <c r="I73" s="253"/>
    </row>
    <row r="74" spans="1:9" s="8" customFormat="1" thickTop="1" thickBot="1">
      <c r="A74" s="254" t="s">
        <v>102</v>
      </c>
      <c r="B74" s="255"/>
      <c r="C74" s="255"/>
      <c r="D74" s="255"/>
      <c r="E74" s="255"/>
      <c r="F74" s="255"/>
      <c r="G74" s="255"/>
      <c r="H74" s="255"/>
      <c r="I74" s="256"/>
    </row>
    <row r="75" spans="1:9" s="8" customFormat="1" ht="13.5" thickTop="1">
      <c r="A75" s="257">
        <v>58</v>
      </c>
      <c r="B75" s="258" t="s">
        <v>104</v>
      </c>
      <c r="C75" s="61" t="s">
        <v>35</v>
      </c>
      <c r="D75" s="259">
        <v>36831</v>
      </c>
      <c r="E75" s="260">
        <v>45428</v>
      </c>
      <c r="F75" s="261">
        <v>4.6420000000000003</v>
      </c>
      <c r="G75" s="262">
        <v>114.248</v>
      </c>
      <c r="H75" s="262">
        <v>114.502</v>
      </c>
      <c r="I75" s="262">
        <v>114.51900000000001</v>
      </c>
    </row>
    <row r="76" spans="1:9" s="8" customFormat="1" ht="12.75">
      <c r="A76" s="263">
        <f t="shared" ref="A76:A91" si="4">A75+1</f>
        <v>59</v>
      </c>
      <c r="B76" s="264" t="s">
        <v>105</v>
      </c>
      <c r="C76" s="265" t="s">
        <v>22</v>
      </c>
      <c r="D76" s="266">
        <v>101.60599999999999</v>
      </c>
      <c r="E76" s="266">
        <v>45434</v>
      </c>
      <c r="F76" s="261">
        <v>5.4470000000000001</v>
      </c>
      <c r="G76" s="42">
        <v>102.01300000000001</v>
      </c>
      <c r="H76" s="42">
        <v>102.23699999999999</v>
      </c>
      <c r="I76" s="42">
        <v>102.253</v>
      </c>
    </row>
    <row r="77" spans="1:9" s="8" customFormat="1" ht="12.75">
      <c r="A77" s="263">
        <f t="shared" si="4"/>
        <v>60</v>
      </c>
      <c r="B77" s="31" t="s">
        <v>106</v>
      </c>
      <c r="C77" s="267" t="s">
        <v>22</v>
      </c>
      <c r="D77" s="260">
        <v>38847</v>
      </c>
      <c r="E77" s="268">
        <v>45427</v>
      </c>
      <c r="F77" s="261">
        <v>6.5670000000000002</v>
      </c>
      <c r="G77" s="42">
        <v>109.949</v>
      </c>
      <c r="H77" s="42">
        <v>110.245</v>
      </c>
      <c r="I77" s="42">
        <v>110.26600000000001</v>
      </c>
    </row>
    <row r="78" spans="1:9" s="8" customFormat="1" ht="12.75">
      <c r="A78" s="65">
        <f t="shared" si="4"/>
        <v>61</v>
      </c>
      <c r="B78" s="31" t="s">
        <v>107</v>
      </c>
      <c r="C78" s="267" t="s">
        <v>51</v>
      </c>
      <c r="D78" s="260">
        <v>36831</v>
      </c>
      <c r="E78" s="260">
        <v>45432</v>
      </c>
      <c r="F78" s="261">
        <v>5.8869999999999996</v>
      </c>
      <c r="G78" s="42">
        <v>107.369</v>
      </c>
      <c r="H78" s="42">
        <v>107.627</v>
      </c>
      <c r="I78" s="42">
        <v>107.643</v>
      </c>
    </row>
    <row r="79" spans="1:9" s="8" customFormat="1" ht="12.75">
      <c r="A79" s="65">
        <f t="shared" si="4"/>
        <v>62</v>
      </c>
      <c r="B79" s="31" t="s">
        <v>108</v>
      </c>
      <c r="C79" s="269" t="s">
        <v>66</v>
      </c>
      <c r="D79" s="260">
        <v>37865</v>
      </c>
      <c r="E79" s="260">
        <v>45442</v>
      </c>
      <c r="F79" s="261">
        <v>5.2220000000000004</v>
      </c>
      <c r="G79" s="42">
        <v>113.029</v>
      </c>
      <c r="H79" s="42">
        <v>113.289</v>
      </c>
      <c r="I79" s="42">
        <v>113.307</v>
      </c>
    </row>
    <row r="80" spans="1:9" s="8" customFormat="1" ht="12.75">
      <c r="A80" s="65">
        <f t="shared" si="4"/>
        <v>63</v>
      </c>
      <c r="B80" s="270" t="s">
        <v>109</v>
      </c>
      <c r="C80" s="267" t="s">
        <v>45</v>
      </c>
      <c r="D80" s="260">
        <v>35436</v>
      </c>
      <c r="E80" s="268">
        <v>45427</v>
      </c>
      <c r="F80" s="271">
        <v>6.7279999999999998</v>
      </c>
      <c r="G80" s="42">
        <v>108.63500000000001</v>
      </c>
      <c r="H80" s="42">
        <v>108.931</v>
      </c>
      <c r="I80" s="42">
        <v>108.95099999999999</v>
      </c>
    </row>
    <row r="81" spans="1:9" s="8" customFormat="1" ht="12.75">
      <c r="A81" s="263">
        <f t="shared" si="4"/>
        <v>64</v>
      </c>
      <c r="B81" s="270" t="s">
        <v>110</v>
      </c>
      <c r="C81" s="25" t="s">
        <v>9</v>
      </c>
      <c r="D81" s="260">
        <v>35464</v>
      </c>
      <c r="E81" s="266">
        <v>45404</v>
      </c>
      <c r="F81" s="271">
        <v>7.0410000000000004</v>
      </c>
      <c r="G81" s="42">
        <v>105.621</v>
      </c>
      <c r="H81" s="42">
        <v>105.89700000000001</v>
      </c>
      <c r="I81" s="42">
        <v>105.917</v>
      </c>
    </row>
    <row r="82" spans="1:9" s="8" customFormat="1" ht="12.75">
      <c r="A82" s="263">
        <f t="shared" si="4"/>
        <v>65</v>
      </c>
      <c r="B82" s="270" t="s">
        <v>111</v>
      </c>
      <c r="C82" s="267" t="s">
        <v>12</v>
      </c>
      <c r="D82" s="260">
        <v>37242</v>
      </c>
      <c r="E82" s="272">
        <v>45442</v>
      </c>
      <c r="F82" s="271">
        <v>5.8570000000000002</v>
      </c>
      <c r="G82" s="42">
        <v>109.9</v>
      </c>
      <c r="H82" s="42">
        <v>110.166</v>
      </c>
      <c r="I82" s="42">
        <v>110.185</v>
      </c>
    </row>
    <row r="83" spans="1:9" s="8" customFormat="1" ht="12.75">
      <c r="A83" s="65">
        <f t="shared" si="4"/>
        <v>66</v>
      </c>
      <c r="B83" s="273" t="s">
        <v>112</v>
      </c>
      <c r="C83" s="274" t="s">
        <v>18</v>
      </c>
      <c r="D83" s="260">
        <v>37396</v>
      </c>
      <c r="E83" s="275">
        <v>45442</v>
      </c>
      <c r="F83" s="276">
        <v>7.07</v>
      </c>
      <c r="G83" s="277">
        <v>110.285</v>
      </c>
      <c r="H83" s="277">
        <v>110.589</v>
      </c>
      <c r="I83" s="277">
        <v>110.60899999999999</v>
      </c>
    </row>
    <row r="84" spans="1:9" s="8" customFormat="1" ht="12.75">
      <c r="A84" s="65">
        <f t="shared" si="4"/>
        <v>67</v>
      </c>
      <c r="B84" s="273" t="s">
        <v>113</v>
      </c>
      <c r="C84" s="274" t="s">
        <v>69</v>
      </c>
      <c r="D84" s="278">
        <v>40211</v>
      </c>
      <c r="E84" s="275">
        <v>45442</v>
      </c>
      <c r="F84" s="276" t="s">
        <v>114</v>
      </c>
      <c r="G84" s="42">
        <v>108.149</v>
      </c>
      <c r="H84" s="42">
        <v>108.393</v>
      </c>
      <c r="I84" s="42">
        <v>108.41200000000001</v>
      </c>
    </row>
    <row r="85" spans="1:9" s="8" customFormat="1" ht="12.75">
      <c r="A85" s="65">
        <f t="shared" si="4"/>
        <v>68</v>
      </c>
      <c r="B85" s="279" t="s">
        <v>115</v>
      </c>
      <c r="C85" s="280" t="s">
        <v>33</v>
      </c>
      <c r="D85" s="260">
        <v>33910</v>
      </c>
      <c r="E85" s="260">
        <v>45366</v>
      </c>
      <c r="F85" s="276">
        <v>6.3</v>
      </c>
      <c r="G85" s="277">
        <v>108.191</v>
      </c>
      <c r="H85" s="277">
        <v>108.47799999999999</v>
      </c>
      <c r="I85" s="277">
        <v>108.497</v>
      </c>
    </row>
    <row r="86" spans="1:9" s="8" customFormat="1" ht="12.75">
      <c r="A86" s="65">
        <f t="shared" si="4"/>
        <v>69</v>
      </c>
      <c r="B86" s="281" t="s">
        <v>116</v>
      </c>
      <c r="C86" s="274" t="s">
        <v>24</v>
      </c>
      <c r="D86" s="282">
        <v>35744</v>
      </c>
      <c r="E86" s="283">
        <v>45434</v>
      </c>
      <c r="F86" s="276">
        <v>6.6920000000000002</v>
      </c>
      <c r="G86" s="284">
        <v>106.86199999999999</v>
      </c>
      <c r="H86" s="284">
        <v>107.17400000000001</v>
      </c>
      <c r="I86" s="284">
        <v>107.19499999999999</v>
      </c>
    </row>
    <row r="87" spans="1:9" s="8" customFormat="1" ht="12.75">
      <c r="A87" s="285">
        <f t="shared" si="4"/>
        <v>70</v>
      </c>
      <c r="B87" s="286" t="s">
        <v>117</v>
      </c>
      <c r="C87" s="265" t="s">
        <v>69</v>
      </c>
      <c r="D87" s="260">
        <v>39604</v>
      </c>
      <c r="E87" s="272">
        <v>45442</v>
      </c>
      <c r="F87" s="271">
        <v>3.5419999999999998</v>
      </c>
      <c r="G87" s="284">
        <v>110.373</v>
      </c>
      <c r="H87" s="284">
        <v>110.614</v>
      </c>
      <c r="I87" s="284">
        <v>110.628</v>
      </c>
    </row>
    <row r="88" spans="1:9" s="8" customFormat="1" ht="12.75">
      <c r="A88" s="263">
        <f t="shared" si="4"/>
        <v>71</v>
      </c>
      <c r="B88" s="270" t="s">
        <v>118</v>
      </c>
      <c r="C88" s="265" t="s">
        <v>14</v>
      </c>
      <c r="D88" s="260">
        <v>35481</v>
      </c>
      <c r="E88" s="260">
        <v>45432</v>
      </c>
      <c r="F88" s="271">
        <v>6.1619999999999999</v>
      </c>
      <c r="G88" s="284">
        <v>106.425</v>
      </c>
      <c r="H88" s="284">
        <v>106.68300000000001</v>
      </c>
      <c r="I88" s="284">
        <v>106.7</v>
      </c>
    </row>
    <row r="89" spans="1:9" s="8" customFormat="1" ht="12.75">
      <c r="A89" s="263">
        <f t="shared" si="4"/>
        <v>72</v>
      </c>
      <c r="B89" s="287" t="s">
        <v>119</v>
      </c>
      <c r="C89" s="288" t="s">
        <v>41</v>
      </c>
      <c r="D89" s="289">
        <v>39706</v>
      </c>
      <c r="E89" s="260">
        <v>45441</v>
      </c>
      <c r="F89" s="290">
        <v>4.3129999999999997</v>
      </c>
      <c r="G89" s="284">
        <v>103.32299999999999</v>
      </c>
      <c r="H89" s="284">
        <v>103.48399999999999</v>
      </c>
      <c r="I89" s="284">
        <v>103.494</v>
      </c>
    </row>
    <row r="90" spans="1:9" s="8" customFormat="1" ht="12.75">
      <c r="A90" s="263">
        <f t="shared" si="4"/>
        <v>73</v>
      </c>
      <c r="B90" s="291" t="s">
        <v>120</v>
      </c>
      <c r="C90" s="292" t="s">
        <v>9</v>
      </c>
      <c r="D90" s="293">
        <v>38565</v>
      </c>
      <c r="E90" s="293">
        <v>45404</v>
      </c>
      <c r="F90" s="294">
        <v>5.4820000000000002</v>
      </c>
      <c r="G90" s="295">
        <v>110.492</v>
      </c>
      <c r="H90" s="295">
        <v>110.74299999999999</v>
      </c>
      <c r="I90" s="295">
        <v>110.76</v>
      </c>
    </row>
    <row r="91" spans="1:9" s="8" customFormat="1" ht="13.5" thickBot="1">
      <c r="A91" s="296">
        <f t="shared" si="4"/>
        <v>74</v>
      </c>
      <c r="B91" s="208" t="s">
        <v>121</v>
      </c>
      <c r="C91" s="297" t="s">
        <v>12</v>
      </c>
      <c r="D91" s="298">
        <v>34288</v>
      </c>
      <c r="E91" s="299">
        <v>45398</v>
      </c>
      <c r="F91" s="294">
        <v>6.0579999999999998</v>
      </c>
      <c r="G91" s="35">
        <v>105.97</v>
      </c>
      <c r="H91" s="35">
        <v>106.249</v>
      </c>
      <c r="I91" s="35">
        <v>106.268</v>
      </c>
    </row>
    <row r="92" spans="1:9" s="8" customFormat="1" thickTop="1" thickBot="1">
      <c r="A92" s="254" t="s">
        <v>122</v>
      </c>
      <c r="B92" s="255"/>
      <c r="C92" s="255"/>
      <c r="D92" s="255"/>
      <c r="E92" s="255"/>
      <c r="F92" s="255"/>
      <c r="G92" s="255"/>
      <c r="H92" s="255"/>
      <c r="I92" s="256"/>
    </row>
    <row r="93" spans="1:9" s="8" customFormat="1" ht="13.5" thickTop="1">
      <c r="A93" s="300">
        <f>+A91+1</f>
        <v>75</v>
      </c>
      <c r="B93" s="301" t="s">
        <v>123</v>
      </c>
      <c r="C93" s="269" t="s">
        <v>66</v>
      </c>
      <c r="D93" s="302">
        <v>39762</v>
      </c>
      <c r="E93" s="303">
        <v>45427</v>
      </c>
      <c r="F93" s="304">
        <v>5.3719999999999999</v>
      </c>
      <c r="G93" s="305">
        <v>115.67</v>
      </c>
      <c r="H93" s="305">
        <v>115.937</v>
      </c>
      <c r="I93" s="305">
        <v>115.955</v>
      </c>
    </row>
    <row r="94" spans="1:9" s="8" customFormat="1" ht="12.75">
      <c r="A94" s="306">
        <f t="shared" ref="A94:A99" si="5">A93+1</f>
        <v>76</v>
      </c>
      <c r="B94" s="307" t="s">
        <v>124</v>
      </c>
      <c r="C94" s="308" t="s">
        <v>125</v>
      </c>
      <c r="D94" s="309">
        <v>40543</v>
      </c>
      <c r="E94" s="260">
        <v>45443</v>
      </c>
      <c r="F94" s="310">
        <v>7.1029999999999998</v>
      </c>
      <c r="G94" s="305">
        <v>107.952</v>
      </c>
      <c r="H94" s="305">
        <v>108.252</v>
      </c>
      <c r="I94" s="305">
        <v>108.267</v>
      </c>
    </row>
    <row r="95" spans="1:9" s="8" customFormat="1" ht="12.75">
      <c r="A95" s="311">
        <f t="shared" si="5"/>
        <v>77</v>
      </c>
      <c r="B95" s="312" t="s">
        <v>126</v>
      </c>
      <c r="C95" s="313" t="s">
        <v>14</v>
      </c>
      <c r="D95" s="314">
        <v>42024</v>
      </c>
      <c r="E95" s="315">
        <v>45443</v>
      </c>
      <c r="F95" s="310">
        <v>5.64</v>
      </c>
      <c r="G95" s="305">
        <v>112.925</v>
      </c>
      <c r="H95" s="197">
        <v>113.205</v>
      </c>
      <c r="I95" s="197">
        <v>113.22499999999999</v>
      </c>
    </row>
    <row r="96" spans="1:9" s="8" customFormat="1" ht="12.75">
      <c r="A96" s="316">
        <f t="shared" si="5"/>
        <v>78</v>
      </c>
      <c r="B96" s="317" t="s">
        <v>127</v>
      </c>
      <c r="C96" s="318" t="s">
        <v>49</v>
      </c>
      <c r="D96" s="319">
        <v>44998</v>
      </c>
      <c r="E96" s="320">
        <v>45386</v>
      </c>
      <c r="F96" s="310">
        <v>7.81</v>
      </c>
      <c r="G96" s="305">
        <v>108.59</v>
      </c>
      <c r="H96" s="305">
        <v>108.91200000000001</v>
      </c>
      <c r="I96" s="305">
        <v>108.932</v>
      </c>
    </row>
    <row r="97" spans="1:9" s="8" customFormat="1" ht="12.75">
      <c r="A97" s="321">
        <f t="shared" si="5"/>
        <v>79</v>
      </c>
      <c r="B97" s="322" t="s">
        <v>128</v>
      </c>
      <c r="C97" s="323" t="s">
        <v>79</v>
      </c>
      <c r="D97" s="324">
        <v>45169</v>
      </c>
      <c r="E97" s="325" t="s">
        <v>129</v>
      </c>
      <c r="F97" s="326" t="s">
        <v>129</v>
      </c>
      <c r="G97" s="35">
        <v>1083.461</v>
      </c>
      <c r="H97" s="35">
        <v>1086.3530000000001</v>
      </c>
      <c r="I97" s="35">
        <v>1086.5429999999999</v>
      </c>
    </row>
    <row r="98" spans="1:9" s="8" customFormat="1" ht="12.75">
      <c r="A98" s="316">
        <f t="shared" si="5"/>
        <v>80</v>
      </c>
      <c r="B98" s="317" t="s">
        <v>130</v>
      </c>
      <c r="C98" s="318" t="s">
        <v>49</v>
      </c>
      <c r="D98" s="319">
        <v>45320</v>
      </c>
      <c r="E98" s="327" t="s">
        <v>129</v>
      </c>
      <c r="F98" s="328" t="s">
        <v>129</v>
      </c>
      <c r="G98" s="305">
        <v>10779.263000000001</v>
      </c>
      <c r="H98" s="305">
        <v>10809.971</v>
      </c>
      <c r="I98" s="305">
        <v>10811.958000000001</v>
      </c>
    </row>
    <row r="99" spans="1:9" s="8" customFormat="1" ht="13.5" thickBot="1">
      <c r="A99" s="73">
        <f t="shared" si="5"/>
        <v>81</v>
      </c>
      <c r="B99" s="74" t="s">
        <v>131</v>
      </c>
      <c r="C99" s="75" t="s">
        <v>55</v>
      </c>
      <c r="D99" s="76">
        <v>45407</v>
      </c>
      <c r="E99" s="329" t="s">
        <v>129</v>
      </c>
      <c r="F99" s="330" t="s">
        <v>129</v>
      </c>
      <c r="G99" s="331">
        <v>105.974</v>
      </c>
      <c r="H99" s="331">
        <v>106.315</v>
      </c>
      <c r="I99" s="331">
        <v>106.339</v>
      </c>
    </row>
    <row r="100" spans="1:9" s="8" customFormat="1" thickTop="1" thickBot="1">
      <c r="A100" s="254" t="s">
        <v>132</v>
      </c>
      <c r="B100" s="255"/>
      <c r="C100" s="255"/>
      <c r="D100" s="255"/>
      <c r="E100" s="255"/>
      <c r="F100" s="255"/>
      <c r="G100" s="255"/>
      <c r="H100" s="255"/>
      <c r="I100" s="256"/>
    </row>
    <row r="101" spans="1:9" s="8" customFormat="1" ht="13.5" thickTop="1">
      <c r="A101" s="332">
        <f>+A99+1</f>
        <v>82</v>
      </c>
      <c r="B101" s="333" t="s">
        <v>133</v>
      </c>
      <c r="C101" s="334" t="s">
        <v>125</v>
      </c>
      <c r="D101" s="335">
        <v>43350</v>
      </c>
      <c r="E101" s="315">
        <v>45443</v>
      </c>
      <c r="F101" s="336">
        <v>7.6970000000000001</v>
      </c>
      <c r="G101" s="337">
        <v>111.30800000000001</v>
      </c>
      <c r="H101" s="337">
        <v>111.616</v>
      </c>
      <c r="I101" s="337">
        <v>111.765</v>
      </c>
    </row>
    <row r="102" spans="1:9" s="8" customFormat="1" ht="13.5" thickBot="1">
      <c r="A102" s="338">
        <f>+A101+1</f>
        <v>83</v>
      </c>
      <c r="B102" s="339" t="s">
        <v>134</v>
      </c>
      <c r="C102" s="340" t="s">
        <v>125</v>
      </c>
      <c r="D102" s="341">
        <v>45282</v>
      </c>
      <c r="E102" s="342" t="s">
        <v>129</v>
      </c>
      <c r="F102" s="343" t="s">
        <v>129</v>
      </c>
      <c r="G102" s="344">
        <v>107.643</v>
      </c>
      <c r="H102" s="344">
        <v>108.069</v>
      </c>
      <c r="I102" s="344">
        <v>108.227</v>
      </c>
    </row>
    <row r="103" spans="1:9" s="8" customFormat="1" thickTop="1" thickBot="1">
      <c r="A103" s="254" t="s">
        <v>135</v>
      </c>
      <c r="B103" s="255"/>
      <c r="C103" s="255"/>
      <c r="D103" s="255"/>
      <c r="E103" s="255"/>
      <c r="F103" s="255"/>
      <c r="G103" s="255"/>
      <c r="H103" s="255"/>
      <c r="I103" s="256"/>
    </row>
    <row r="104" spans="1:9" s="8" customFormat="1" ht="13.5" thickTop="1">
      <c r="A104" s="321">
        <f>+A102+1</f>
        <v>84</v>
      </c>
      <c r="B104" s="345" t="s">
        <v>136</v>
      </c>
      <c r="C104" s="346" t="s">
        <v>35</v>
      </c>
      <c r="D104" s="347">
        <v>34561</v>
      </c>
      <c r="E104" s="348">
        <v>45428</v>
      </c>
      <c r="F104" s="349">
        <v>0.94399999999999995</v>
      </c>
      <c r="G104" s="350">
        <v>69.397000000000006</v>
      </c>
      <c r="H104" s="350">
        <v>69.712000000000003</v>
      </c>
      <c r="I104" s="350">
        <v>69.847999999999999</v>
      </c>
    </row>
    <row r="105" spans="1:9" s="8" customFormat="1" ht="12.75">
      <c r="A105" s="263">
        <f t="shared" ref="A105:A111" si="6">A104+1</f>
        <v>85</v>
      </c>
      <c r="B105" s="351" t="s">
        <v>137</v>
      </c>
      <c r="C105" s="352" t="s">
        <v>45</v>
      </c>
      <c r="D105" s="353">
        <v>105.764</v>
      </c>
      <c r="E105" s="354">
        <v>45427</v>
      </c>
      <c r="F105" s="355">
        <v>4.4029999999999996</v>
      </c>
      <c r="G105" s="356">
        <v>121.639</v>
      </c>
      <c r="H105" s="356">
        <v>123.19499999999999</v>
      </c>
      <c r="I105" s="356">
        <v>123.753</v>
      </c>
    </row>
    <row r="106" spans="1:9" s="8" customFormat="1" ht="12.75">
      <c r="A106" s="357">
        <f t="shared" si="6"/>
        <v>86</v>
      </c>
      <c r="B106" s="351" t="s">
        <v>138</v>
      </c>
      <c r="C106" s="352" t="s">
        <v>12</v>
      </c>
      <c r="D106" s="353">
        <v>36367</v>
      </c>
      <c r="E106" s="358">
        <v>45442</v>
      </c>
      <c r="F106" s="181">
        <v>0.84699999999999998</v>
      </c>
      <c r="G106" s="356">
        <v>17.981000000000002</v>
      </c>
      <c r="H106" s="356">
        <v>18.021000000000001</v>
      </c>
      <c r="I106" s="356">
        <v>18.056000000000001</v>
      </c>
    </row>
    <row r="107" spans="1:9" s="8" customFormat="1" ht="12.75">
      <c r="A107" s="357">
        <f t="shared" si="6"/>
        <v>87</v>
      </c>
      <c r="B107" s="351" t="s">
        <v>139</v>
      </c>
      <c r="C107" s="352" t="s">
        <v>33</v>
      </c>
      <c r="D107" s="353">
        <v>36857</v>
      </c>
      <c r="E107" s="348">
        <v>45366</v>
      </c>
      <c r="F107" s="359">
        <v>15.603999999999999</v>
      </c>
      <c r="G107" s="360">
        <v>347.73099999999999</v>
      </c>
      <c r="H107" s="360">
        <v>350.64299999999997</v>
      </c>
      <c r="I107" s="360">
        <v>352.25599999999997</v>
      </c>
    </row>
    <row r="108" spans="1:9" s="8" customFormat="1" ht="12.75">
      <c r="A108" s="357">
        <f t="shared" si="6"/>
        <v>88</v>
      </c>
      <c r="B108" s="351" t="s">
        <v>140</v>
      </c>
      <c r="C108" s="361" t="s">
        <v>49</v>
      </c>
      <c r="D108" s="353">
        <v>38777</v>
      </c>
      <c r="E108" s="362">
        <v>45404</v>
      </c>
      <c r="F108" s="359">
        <v>51.435000000000002</v>
      </c>
      <c r="G108" s="363">
        <v>2470.3310000000001</v>
      </c>
      <c r="H108" s="364">
        <v>2474.9929999999999</v>
      </c>
      <c r="I108" s="364">
        <v>2480.8710000000001</v>
      </c>
    </row>
    <row r="109" spans="1:9" s="8" customFormat="1" ht="12.75">
      <c r="A109" s="263">
        <f t="shared" si="6"/>
        <v>89</v>
      </c>
      <c r="B109" s="351" t="s">
        <v>141</v>
      </c>
      <c r="C109" s="365" t="s">
        <v>14</v>
      </c>
      <c r="D109" s="353">
        <v>34423</v>
      </c>
      <c r="E109" s="348">
        <v>45433</v>
      </c>
      <c r="F109" s="359">
        <v>2.6709999999999998</v>
      </c>
      <c r="G109" s="356">
        <v>69.738</v>
      </c>
      <c r="H109" s="197">
        <v>69.11</v>
      </c>
      <c r="I109" s="197">
        <v>69.343000000000004</v>
      </c>
    </row>
    <row r="110" spans="1:9" s="8" customFormat="1" ht="12.75">
      <c r="A110" s="357">
        <f t="shared" si="6"/>
        <v>90</v>
      </c>
      <c r="B110" s="351" t="s">
        <v>142</v>
      </c>
      <c r="C110" s="365" t="s">
        <v>14</v>
      </c>
      <c r="D110" s="353">
        <v>34731</v>
      </c>
      <c r="E110" s="348">
        <v>45435</v>
      </c>
      <c r="F110" s="366">
        <v>2.3260000000000001</v>
      </c>
      <c r="G110" s="356">
        <v>55.723999999999997</v>
      </c>
      <c r="H110" s="367">
        <v>55.515999999999998</v>
      </c>
      <c r="I110" s="367">
        <v>55.595999999999997</v>
      </c>
    </row>
    <row r="111" spans="1:9" s="8" customFormat="1" ht="13.5" thickBot="1">
      <c r="A111" s="368">
        <f t="shared" si="6"/>
        <v>91</v>
      </c>
      <c r="B111" s="369" t="s">
        <v>143</v>
      </c>
      <c r="C111" s="370" t="s">
        <v>12</v>
      </c>
      <c r="D111" s="371">
        <v>36297</v>
      </c>
      <c r="E111" s="289">
        <v>45398</v>
      </c>
      <c r="F111" s="372">
        <v>1.712</v>
      </c>
      <c r="G111" s="373">
        <v>110.197</v>
      </c>
      <c r="H111" s="367">
        <v>111.715</v>
      </c>
      <c r="I111" s="367">
        <v>112.036</v>
      </c>
    </row>
    <row r="112" spans="1:9" s="8" customFormat="1" thickTop="1" thickBot="1">
      <c r="A112" s="254" t="s">
        <v>144</v>
      </c>
      <c r="B112" s="255"/>
      <c r="C112" s="255"/>
      <c r="D112" s="255"/>
      <c r="E112" s="255"/>
      <c r="F112" s="374"/>
      <c r="G112" s="374"/>
      <c r="H112" s="374"/>
      <c r="I112" s="256"/>
    </row>
    <row r="113" spans="1:9" s="8" customFormat="1" ht="13.5" thickTop="1">
      <c r="A113" s="375">
        <f>A111+1</f>
        <v>92</v>
      </c>
      <c r="B113" s="376" t="s">
        <v>145</v>
      </c>
      <c r="C113" s="365" t="s">
        <v>35</v>
      </c>
      <c r="D113" s="348">
        <v>1867429</v>
      </c>
      <c r="E113" s="348">
        <v>45428</v>
      </c>
      <c r="F113" s="377">
        <v>0.12</v>
      </c>
      <c r="G113" s="378">
        <v>11.125999999999999</v>
      </c>
      <c r="H113" s="262">
        <v>11.146000000000001</v>
      </c>
      <c r="I113" s="262">
        <v>11.148</v>
      </c>
    </row>
    <row r="114" spans="1:9" s="8" customFormat="1" ht="12.75">
      <c r="A114" s="375">
        <f t="shared" ref="A114:A124" si="7">A113+1</f>
        <v>93</v>
      </c>
      <c r="B114" s="379" t="s">
        <v>146</v>
      </c>
      <c r="C114" s="361" t="s">
        <v>35</v>
      </c>
      <c r="D114" s="353">
        <v>39084</v>
      </c>
      <c r="E114" s="348">
        <v>45428</v>
      </c>
      <c r="F114" s="359">
        <v>1.238</v>
      </c>
      <c r="G114" s="380">
        <v>17.949000000000002</v>
      </c>
      <c r="H114" s="381">
        <v>18.143000000000001</v>
      </c>
      <c r="I114" s="381">
        <v>18.207000000000001</v>
      </c>
    </row>
    <row r="115" spans="1:9" s="8" customFormat="1" ht="12.75">
      <c r="A115" s="375">
        <f t="shared" si="7"/>
        <v>94</v>
      </c>
      <c r="B115" s="382" t="s">
        <v>147</v>
      </c>
      <c r="C115" s="352" t="s">
        <v>51</v>
      </c>
      <c r="D115" s="353">
        <v>39994</v>
      </c>
      <c r="E115" s="348">
        <v>45425</v>
      </c>
      <c r="F115" s="377">
        <v>0.57099999999999995</v>
      </c>
      <c r="G115" s="356">
        <v>19.242999999999999</v>
      </c>
      <c r="H115" s="356">
        <v>19.582000000000001</v>
      </c>
      <c r="I115" s="356">
        <v>19.747</v>
      </c>
    </row>
    <row r="116" spans="1:9" s="8" customFormat="1" ht="12.75">
      <c r="A116" s="375">
        <f t="shared" si="7"/>
        <v>95</v>
      </c>
      <c r="B116" s="382" t="s">
        <v>148</v>
      </c>
      <c r="C116" s="361" t="s">
        <v>51</v>
      </c>
      <c r="D116" s="353">
        <v>40848</v>
      </c>
      <c r="E116" s="348">
        <v>45425</v>
      </c>
      <c r="F116" s="377">
        <v>0.54400000000000004</v>
      </c>
      <c r="G116" s="356">
        <v>16.771000000000001</v>
      </c>
      <c r="H116" s="356">
        <v>19.96</v>
      </c>
      <c r="I116" s="356">
        <v>17.077000000000002</v>
      </c>
    </row>
    <row r="117" spans="1:9" s="8" customFormat="1" ht="12.75">
      <c r="A117" s="375">
        <f t="shared" si="7"/>
        <v>96</v>
      </c>
      <c r="B117" s="383" t="s">
        <v>149</v>
      </c>
      <c r="C117" s="365" t="s">
        <v>14</v>
      </c>
      <c r="D117" s="353">
        <v>39699</v>
      </c>
      <c r="E117" s="348">
        <v>45443</v>
      </c>
      <c r="F117" s="384">
        <v>3.9329999999999998</v>
      </c>
      <c r="G117" s="356">
        <v>104.941</v>
      </c>
      <c r="H117" s="356">
        <v>103.33799999999999</v>
      </c>
      <c r="I117" s="356">
        <v>104.181</v>
      </c>
    </row>
    <row r="118" spans="1:9" s="8" customFormat="1" ht="12.75">
      <c r="A118" s="375">
        <f t="shared" si="7"/>
        <v>97</v>
      </c>
      <c r="B118" s="382" t="s">
        <v>150</v>
      </c>
      <c r="C118" s="385" t="s">
        <v>41</v>
      </c>
      <c r="D118" s="353">
        <v>40725</v>
      </c>
      <c r="E118" s="348">
        <v>45407</v>
      </c>
      <c r="F118" s="384">
        <v>2.3149999999999999</v>
      </c>
      <c r="G118" s="356">
        <v>92.840999999999994</v>
      </c>
      <c r="H118" s="356">
        <v>91.866</v>
      </c>
      <c r="I118" s="356">
        <v>91.933000000000007</v>
      </c>
    </row>
    <row r="119" spans="1:9" s="8" customFormat="1" ht="12.75">
      <c r="A119" s="375">
        <f t="shared" si="7"/>
        <v>98</v>
      </c>
      <c r="B119" s="382" t="s">
        <v>151</v>
      </c>
      <c r="C119" s="385" t="s">
        <v>41</v>
      </c>
      <c r="D119" s="386">
        <v>40725</v>
      </c>
      <c r="E119" s="358">
        <v>45419</v>
      </c>
      <c r="F119" s="384">
        <v>2.2519999999999998</v>
      </c>
      <c r="G119" s="356">
        <v>96.021000000000001</v>
      </c>
      <c r="H119" s="356">
        <v>95.51</v>
      </c>
      <c r="I119" s="356">
        <v>95.573999999999998</v>
      </c>
    </row>
    <row r="120" spans="1:9" s="8" customFormat="1" ht="12.75">
      <c r="A120" s="375">
        <f t="shared" si="7"/>
        <v>99</v>
      </c>
      <c r="B120" s="387" t="s">
        <v>152</v>
      </c>
      <c r="C120" s="388" t="s">
        <v>43</v>
      </c>
      <c r="D120" s="105">
        <v>40910</v>
      </c>
      <c r="E120" s="348">
        <v>45075</v>
      </c>
      <c r="F120" s="389">
        <v>3.82</v>
      </c>
      <c r="G120" s="356">
        <v>113.771</v>
      </c>
      <c r="H120" s="356">
        <v>114.092</v>
      </c>
      <c r="I120" s="356">
        <v>114.262</v>
      </c>
    </row>
    <row r="121" spans="1:9" s="8" customFormat="1" ht="12.75">
      <c r="A121" s="375">
        <f t="shared" si="7"/>
        <v>100</v>
      </c>
      <c r="B121" s="382" t="s">
        <v>153</v>
      </c>
      <c r="C121" s="361" t="s">
        <v>12</v>
      </c>
      <c r="D121" s="353">
        <v>41904</v>
      </c>
      <c r="E121" s="358">
        <v>45442</v>
      </c>
      <c r="F121" s="384">
        <v>4.2729999999999997</v>
      </c>
      <c r="G121" s="356">
        <v>105.845</v>
      </c>
      <c r="H121" s="356">
        <v>106.026</v>
      </c>
      <c r="I121" s="356">
        <v>106.807</v>
      </c>
    </row>
    <row r="122" spans="1:9" s="8" customFormat="1" ht="12.75">
      <c r="A122" s="375">
        <f t="shared" si="7"/>
        <v>101</v>
      </c>
      <c r="B122" s="390" t="s">
        <v>154</v>
      </c>
      <c r="C122" s="391" t="s">
        <v>49</v>
      </c>
      <c r="D122" s="392">
        <v>42741</v>
      </c>
      <c r="E122" s="348">
        <v>45443</v>
      </c>
      <c r="F122" s="377">
        <v>0.32900000000000001</v>
      </c>
      <c r="G122" s="356">
        <v>12.287000000000001</v>
      </c>
      <c r="H122" s="393">
        <v>12.411</v>
      </c>
      <c r="I122" s="393">
        <v>12.461</v>
      </c>
    </row>
    <row r="123" spans="1:9" s="8" customFormat="1" ht="12.75">
      <c r="A123" s="375">
        <f t="shared" si="7"/>
        <v>102</v>
      </c>
      <c r="B123" s="394" t="s">
        <v>155</v>
      </c>
      <c r="C123" s="395" t="s">
        <v>24</v>
      </c>
      <c r="D123" s="396">
        <v>43087</v>
      </c>
      <c r="E123" s="397">
        <v>45334</v>
      </c>
      <c r="F123" s="398">
        <v>5.1820000000000004</v>
      </c>
      <c r="G123" s="356">
        <v>105.749</v>
      </c>
      <c r="H123" s="356">
        <v>106.705</v>
      </c>
      <c r="I123" s="356">
        <v>106.425</v>
      </c>
    </row>
    <row r="124" spans="1:9" s="8" customFormat="1" ht="13.5" thickBot="1">
      <c r="A124" s="399">
        <f t="shared" si="7"/>
        <v>103</v>
      </c>
      <c r="B124" s="400" t="s">
        <v>156</v>
      </c>
      <c r="C124" s="401" t="s">
        <v>9</v>
      </c>
      <c r="D124" s="289">
        <v>39097</v>
      </c>
      <c r="E124" s="362">
        <v>45404</v>
      </c>
      <c r="F124" s="372">
        <v>2.222</v>
      </c>
      <c r="G124" s="402">
        <v>84.284000000000006</v>
      </c>
      <c r="H124" s="403">
        <v>84.242000000000004</v>
      </c>
      <c r="I124" s="403">
        <v>84.536000000000001</v>
      </c>
    </row>
    <row r="125" spans="1:9" s="8" customFormat="1" thickTop="1" thickBot="1">
      <c r="A125" s="254" t="s">
        <v>157</v>
      </c>
      <c r="B125" s="255"/>
      <c r="C125" s="255"/>
      <c r="D125" s="255"/>
      <c r="E125" s="255"/>
      <c r="F125" s="374"/>
      <c r="G125" s="374"/>
      <c r="H125" s="374"/>
      <c r="I125" s="404"/>
    </row>
    <row r="126" spans="1:9" s="8" customFormat="1" ht="13.5" thickTop="1">
      <c r="A126" s="405">
        <f>+A124+1</f>
        <v>104</v>
      </c>
      <c r="B126" s="406" t="s">
        <v>158</v>
      </c>
      <c r="C126" s="407" t="s">
        <v>22</v>
      </c>
      <c r="D126" s="408">
        <v>40630</v>
      </c>
      <c r="E126" s="408">
        <v>44707</v>
      </c>
      <c r="F126" s="409">
        <v>2.1829999999999998</v>
      </c>
      <c r="G126" s="410">
        <v>97.168000000000006</v>
      </c>
      <c r="H126" s="410">
        <v>96.129000000000005</v>
      </c>
      <c r="I126" s="410">
        <v>96.147000000000006</v>
      </c>
    </row>
    <row r="127" spans="1:9" s="8" customFormat="1" ht="12.75">
      <c r="A127" s="375">
        <f t="shared" ref="A127:A147" si="8">A126+1</f>
        <v>105</v>
      </c>
      <c r="B127" s="411" t="s">
        <v>159</v>
      </c>
      <c r="C127" s="412" t="s">
        <v>160</v>
      </c>
      <c r="D127" s="413">
        <v>40543</v>
      </c>
      <c r="E127" s="348">
        <v>45443</v>
      </c>
      <c r="F127" s="377">
        <v>2.609</v>
      </c>
      <c r="G127" s="360">
        <v>128.126</v>
      </c>
      <c r="H127" s="360">
        <v>128.244</v>
      </c>
      <c r="I127" s="360">
        <v>128.15799999999999</v>
      </c>
    </row>
    <row r="128" spans="1:9" s="8" customFormat="1" ht="12.75">
      <c r="A128" s="375">
        <f t="shared" si="8"/>
        <v>106</v>
      </c>
      <c r="B128" s="382" t="s">
        <v>161</v>
      </c>
      <c r="C128" s="414" t="s">
        <v>160</v>
      </c>
      <c r="D128" s="353">
        <v>40543</v>
      </c>
      <c r="E128" s="415">
        <v>44708</v>
      </c>
      <c r="F128" s="416">
        <v>0.96299999999999997</v>
      </c>
      <c r="G128" s="360">
        <v>161.94900000000001</v>
      </c>
      <c r="H128" s="360">
        <v>161.78399999999999</v>
      </c>
      <c r="I128" s="360">
        <v>161.37299999999999</v>
      </c>
    </row>
    <row r="129" spans="1:9" s="8" customFormat="1" ht="12.75">
      <c r="A129" s="375">
        <f t="shared" si="8"/>
        <v>107</v>
      </c>
      <c r="B129" s="417" t="s">
        <v>162</v>
      </c>
      <c r="C129" s="418" t="s">
        <v>45</v>
      </c>
      <c r="D129" s="419">
        <v>39745</v>
      </c>
      <c r="E129" s="420">
        <v>45441</v>
      </c>
      <c r="F129" s="377">
        <v>6.6890000000000001</v>
      </c>
      <c r="G129" s="35">
        <v>164.06100000000001</v>
      </c>
      <c r="H129" s="35">
        <v>163.85499999999999</v>
      </c>
      <c r="I129" s="35">
        <v>164.108</v>
      </c>
    </row>
    <row r="130" spans="1:9" s="8" customFormat="1" ht="12.75">
      <c r="A130" s="375">
        <f t="shared" si="8"/>
        <v>108</v>
      </c>
      <c r="B130" s="421" t="s">
        <v>163</v>
      </c>
      <c r="C130" s="422" t="s">
        <v>18</v>
      </c>
      <c r="D130" s="419">
        <v>38671</v>
      </c>
      <c r="E130" s="423">
        <v>45439</v>
      </c>
      <c r="F130" s="377">
        <v>1.8240000000000001</v>
      </c>
      <c r="G130" s="35">
        <v>220.30799999999999</v>
      </c>
      <c r="H130" s="35">
        <v>220.06100000000001</v>
      </c>
      <c r="I130" s="35">
        <v>219.63</v>
      </c>
    </row>
    <row r="131" spans="1:9" s="8" customFormat="1" ht="12.75">
      <c r="A131" s="375">
        <f t="shared" si="8"/>
        <v>109</v>
      </c>
      <c r="B131" s="421" t="s">
        <v>164</v>
      </c>
      <c r="C131" s="391" t="s">
        <v>18</v>
      </c>
      <c r="D131" s="386">
        <v>38671</v>
      </c>
      <c r="E131" s="348">
        <v>45439</v>
      </c>
      <c r="F131" s="377">
        <v>3.33</v>
      </c>
      <c r="G131" s="35">
        <v>202.935</v>
      </c>
      <c r="H131" s="35">
        <v>203.017</v>
      </c>
      <c r="I131" s="35">
        <v>202.73500000000001</v>
      </c>
    </row>
    <row r="132" spans="1:9" s="8" customFormat="1" ht="12.75">
      <c r="A132" s="375">
        <f t="shared" si="8"/>
        <v>110</v>
      </c>
      <c r="B132" s="421" t="s">
        <v>165</v>
      </c>
      <c r="C132" s="391" t="s">
        <v>18</v>
      </c>
      <c r="D132" s="386">
        <v>38671</v>
      </c>
      <c r="E132" s="348">
        <v>45439</v>
      </c>
      <c r="F132" s="377">
        <v>3.9849999999999999</v>
      </c>
      <c r="G132" s="35">
        <v>199.12200000000001</v>
      </c>
      <c r="H132" s="35">
        <v>198.76300000000001</v>
      </c>
      <c r="I132" s="35">
        <v>199.02199999999999</v>
      </c>
    </row>
    <row r="133" spans="1:9" s="8" customFormat="1" ht="12.75">
      <c r="A133" s="375">
        <f t="shared" si="8"/>
        <v>111</v>
      </c>
      <c r="B133" s="424" t="s">
        <v>166</v>
      </c>
      <c r="C133" s="391" t="s">
        <v>18</v>
      </c>
      <c r="D133" s="386">
        <v>40014</v>
      </c>
      <c r="E133" s="348">
        <v>45439</v>
      </c>
      <c r="F133" s="377">
        <v>0.28100000000000003</v>
      </c>
      <c r="G133" s="356">
        <v>29.858000000000001</v>
      </c>
      <c r="H133" s="356">
        <v>29.567</v>
      </c>
      <c r="I133" s="356">
        <v>29.841999999999999</v>
      </c>
    </row>
    <row r="134" spans="1:9" s="8" customFormat="1" ht="12.75">
      <c r="A134" s="375">
        <f t="shared" si="8"/>
        <v>112</v>
      </c>
      <c r="B134" s="424" t="s">
        <v>167</v>
      </c>
      <c r="C134" s="391" t="s">
        <v>18</v>
      </c>
      <c r="D134" s="386">
        <v>44942</v>
      </c>
      <c r="E134" s="425">
        <v>45363</v>
      </c>
      <c r="F134" s="418">
        <v>872.45899999999995</v>
      </c>
      <c r="G134" s="356">
        <v>11520.927</v>
      </c>
      <c r="H134" s="356">
        <v>11511.306</v>
      </c>
      <c r="I134" s="356">
        <v>11518.647000000001</v>
      </c>
    </row>
    <row r="135" spans="1:9" s="8" customFormat="1" ht="12.75">
      <c r="A135" s="375">
        <f t="shared" si="8"/>
        <v>113</v>
      </c>
      <c r="B135" s="424" t="s">
        <v>168</v>
      </c>
      <c r="C135" s="391" t="s">
        <v>169</v>
      </c>
      <c r="D135" s="386">
        <v>40240</v>
      </c>
      <c r="E135" s="426">
        <v>43978</v>
      </c>
      <c r="F135" s="427">
        <v>0.58299999999999996</v>
      </c>
      <c r="G135" s="363" t="s">
        <v>47</v>
      </c>
      <c r="H135" s="428" t="s">
        <v>47</v>
      </c>
      <c r="I135" s="428" t="s">
        <v>47</v>
      </c>
    </row>
    <row r="136" spans="1:9" s="8" customFormat="1" ht="12.75">
      <c r="A136" s="375">
        <f t="shared" si="8"/>
        <v>114</v>
      </c>
      <c r="B136" s="429" t="s">
        <v>170</v>
      </c>
      <c r="C136" s="365" t="s">
        <v>22</v>
      </c>
      <c r="D136" s="426">
        <v>42920</v>
      </c>
      <c r="E136" s="430">
        <v>45427</v>
      </c>
      <c r="F136" s="431">
        <v>3.1070000000000002</v>
      </c>
      <c r="G136" s="356">
        <v>104.44799999999999</v>
      </c>
      <c r="H136" s="356">
        <v>103.67400000000001</v>
      </c>
      <c r="I136" s="356">
        <v>104.3</v>
      </c>
    </row>
    <row r="137" spans="1:9" s="8" customFormat="1" ht="12.75">
      <c r="A137" s="375">
        <f t="shared" si="8"/>
        <v>115</v>
      </c>
      <c r="B137" s="429" t="s">
        <v>171</v>
      </c>
      <c r="C137" s="422" t="s">
        <v>9</v>
      </c>
      <c r="D137" s="432">
        <v>43416</v>
      </c>
      <c r="E137" s="433">
        <v>45404</v>
      </c>
      <c r="F137" s="377">
        <v>137.67400000000001</v>
      </c>
      <c r="G137" s="434">
        <v>5640.9279999999999</v>
      </c>
      <c r="H137" s="434">
        <v>5617.7640000000001</v>
      </c>
      <c r="I137" s="434">
        <v>5611.4260000000004</v>
      </c>
    </row>
    <row r="138" spans="1:9" s="8" customFormat="1" ht="12.75">
      <c r="A138" s="375">
        <f t="shared" si="8"/>
        <v>116</v>
      </c>
      <c r="B138" s="182" t="s">
        <v>172</v>
      </c>
      <c r="C138" s="435" t="s">
        <v>33</v>
      </c>
      <c r="D138" s="436">
        <v>43507</v>
      </c>
      <c r="E138" s="437">
        <v>45387</v>
      </c>
      <c r="F138" s="377">
        <v>0.40100000000000002</v>
      </c>
      <c r="G138" s="434">
        <v>11.494999999999999</v>
      </c>
      <c r="H138" s="434">
        <v>11.534000000000001</v>
      </c>
      <c r="I138" s="434">
        <v>11.528</v>
      </c>
    </row>
    <row r="139" spans="1:9" s="8" customFormat="1" ht="12.75">
      <c r="A139" s="375">
        <f t="shared" si="8"/>
        <v>117</v>
      </c>
      <c r="B139" s="438" t="s">
        <v>173</v>
      </c>
      <c r="C139" s="439" t="s">
        <v>45</v>
      </c>
      <c r="D139" s="440">
        <v>39748</v>
      </c>
      <c r="E139" s="441">
        <v>45441</v>
      </c>
      <c r="F139" s="442">
        <v>8.6270000000000007</v>
      </c>
      <c r="G139" s="434">
        <v>181.07300000000001</v>
      </c>
      <c r="H139" s="434">
        <v>181.13499999999999</v>
      </c>
      <c r="I139" s="434">
        <v>181.626</v>
      </c>
    </row>
    <row r="140" spans="1:9" s="8" customFormat="1" ht="12.75">
      <c r="A140" s="443">
        <f t="shared" si="8"/>
        <v>118</v>
      </c>
      <c r="B140" s="444" t="s">
        <v>174</v>
      </c>
      <c r="C140" s="445" t="s">
        <v>9</v>
      </c>
      <c r="D140" s="446">
        <v>42506</v>
      </c>
      <c r="E140" s="433">
        <v>45404</v>
      </c>
      <c r="F140" s="447">
        <v>377.26299999999998</v>
      </c>
      <c r="G140" s="356">
        <v>12473.115</v>
      </c>
      <c r="H140" s="356">
        <v>12416.897999999999</v>
      </c>
      <c r="I140" s="356">
        <v>12447.463</v>
      </c>
    </row>
    <row r="141" spans="1:9" s="8" customFormat="1" ht="12.75">
      <c r="A141" s="443">
        <f t="shared" si="8"/>
        <v>119</v>
      </c>
      <c r="B141" s="448" t="s">
        <v>175</v>
      </c>
      <c r="C141" s="449" t="s">
        <v>79</v>
      </c>
      <c r="D141" s="450">
        <v>44680</v>
      </c>
      <c r="E141" s="451">
        <v>45434</v>
      </c>
      <c r="F141" s="398">
        <v>511.50200000000001</v>
      </c>
      <c r="G141" s="356">
        <v>11297.464</v>
      </c>
      <c r="H141" s="356">
        <v>11309.511</v>
      </c>
      <c r="I141" s="356">
        <v>11414.352000000001</v>
      </c>
    </row>
    <row r="142" spans="1:9" s="8" customFormat="1" ht="12.75">
      <c r="A142" s="443">
        <f t="shared" si="8"/>
        <v>120</v>
      </c>
      <c r="B142" s="452" t="s">
        <v>176</v>
      </c>
      <c r="C142" s="445" t="s">
        <v>69</v>
      </c>
      <c r="D142" s="453">
        <v>44998</v>
      </c>
      <c r="E142" s="454">
        <v>45373</v>
      </c>
      <c r="F142" s="455">
        <v>774.49599999999998</v>
      </c>
      <c r="G142" s="356">
        <v>10843.923000000001</v>
      </c>
      <c r="H142" s="356">
        <v>10841.392</v>
      </c>
      <c r="I142" s="356">
        <v>10833.416999999999</v>
      </c>
    </row>
    <row r="143" spans="1:9" s="8" customFormat="1" ht="12.75">
      <c r="A143" s="443">
        <f t="shared" si="8"/>
        <v>121</v>
      </c>
      <c r="B143" s="456" t="s">
        <v>177</v>
      </c>
      <c r="C143" s="457" t="s">
        <v>18</v>
      </c>
      <c r="D143" s="458">
        <v>45054</v>
      </c>
      <c r="E143" s="454">
        <v>45363</v>
      </c>
      <c r="F143" s="459">
        <v>646.68799999999999</v>
      </c>
      <c r="G143" s="460">
        <v>11344.004999999999</v>
      </c>
      <c r="H143" s="460">
        <v>11331.552</v>
      </c>
      <c r="I143" s="460">
        <v>11343.638999999999</v>
      </c>
    </row>
    <row r="144" spans="1:9" s="8" customFormat="1" ht="12.75">
      <c r="A144" s="443">
        <f t="shared" si="8"/>
        <v>122</v>
      </c>
      <c r="B144" s="461" t="s">
        <v>178</v>
      </c>
      <c r="C144" s="462" t="s">
        <v>69</v>
      </c>
      <c r="D144" s="458">
        <v>45103</v>
      </c>
      <c r="E144" s="454">
        <v>45387</v>
      </c>
      <c r="F144" s="463">
        <v>509.99299999999999</v>
      </c>
      <c r="G144" s="356">
        <v>10896.061</v>
      </c>
      <c r="H144" s="356">
        <v>10895.993</v>
      </c>
      <c r="I144" s="356">
        <v>10880.921</v>
      </c>
    </row>
    <row r="145" spans="1:9" s="8" customFormat="1" ht="12.75">
      <c r="A145" s="464">
        <f t="shared" si="8"/>
        <v>123</v>
      </c>
      <c r="B145" s="429" t="s">
        <v>179</v>
      </c>
      <c r="C145" s="465" t="s">
        <v>27</v>
      </c>
      <c r="D145" s="466">
        <v>45334</v>
      </c>
      <c r="E145" s="467" t="s">
        <v>129</v>
      </c>
      <c r="F145" s="468" t="s">
        <v>129</v>
      </c>
      <c r="G145" s="460">
        <v>11.151999999999999</v>
      </c>
      <c r="H145" s="460">
        <v>11.157999999999999</v>
      </c>
      <c r="I145" s="460">
        <v>11.164</v>
      </c>
    </row>
    <row r="146" spans="1:9" s="8" customFormat="1" ht="12.75">
      <c r="A146" s="464">
        <f t="shared" si="8"/>
        <v>124</v>
      </c>
      <c r="B146" s="469" t="s">
        <v>180</v>
      </c>
      <c r="C146" s="470" t="s">
        <v>18</v>
      </c>
      <c r="D146" s="466">
        <v>45425</v>
      </c>
      <c r="E146" s="467" t="s">
        <v>129</v>
      </c>
      <c r="F146" s="468" t="s">
        <v>129</v>
      </c>
      <c r="G146" s="460">
        <v>111.35899999999999</v>
      </c>
      <c r="H146" s="460">
        <v>110.754</v>
      </c>
      <c r="I146" s="460">
        <v>111.35</v>
      </c>
    </row>
    <row r="147" spans="1:9" s="8" customFormat="1" ht="13.5" thickBot="1">
      <c r="A147" s="471">
        <f t="shared" si="8"/>
        <v>125</v>
      </c>
      <c r="B147" s="472" t="s">
        <v>181</v>
      </c>
      <c r="C147" s="473" t="s">
        <v>182</v>
      </c>
      <c r="D147" s="474">
        <v>45644</v>
      </c>
      <c r="E147" s="475" t="s">
        <v>129</v>
      </c>
      <c r="F147" s="476" t="s">
        <v>129</v>
      </c>
      <c r="G147" s="477">
        <v>100.084</v>
      </c>
      <c r="H147" s="477">
        <v>100.142</v>
      </c>
      <c r="I147" s="477">
        <v>100.196</v>
      </c>
    </row>
    <row r="148" spans="1:9" s="8" customFormat="1" thickTop="1" thickBot="1">
      <c r="A148" s="254" t="s">
        <v>183</v>
      </c>
      <c r="B148" s="255"/>
      <c r="C148" s="255"/>
      <c r="D148" s="255"/>
      <c r="E148" s="255"/>
      <c r="F148" s="255"/>
      <c r="G148" s="255"/>
      <c r="H148" s="255"/>
      <c r="I148" s="256"/>
    </row>
    <row r="149" spans="1:9" s="8" customFormat="1" ht="14.25" thickTop="1" thickBot="1">
      <c r="A149" s="443">
        <v>126</v>
      </c>
      <c r="B149" s="478" t="s">
        <v>184</v>
      </c>
      <c r="C149" s="479" t="s">
        <v>14</v>
      </c>
      <c r="D149" s="480">
        <v>42024</v>
      </c>
      <c r="E149" s="481">
        <v>45443</v>
      </c>
      <c r="F149" s="459">
        <v>5.1959999999999997</v>
      </c>
      <c r="G149" s="482">
        <v>129.208</v>
      </c>
      <c r="H149" s="482">
        <v>127.518</v>
      </c>
      <c r="I149" s="482">
        <v>128.511</v>
      </c>
    </row>
    <row r="150" spans="1:9" s="8" customFormat="1" thickTop="1" thickBot="1">
      <c r="A150" s="254" t="s">
        <v>185</v>
      </c>
      <c r="B150" s="255"/>
      <c r="C150" s="255"/>
      <c r="D150" s="255"/>
      <c r="E150" s="255"/>
      <c r="F150" s="255"/>
      <c r="G150" s="255"/>
      <c r="H150" s="255"/>
      <c r="I150" s="256"/>
    </row>
    <row r="151" spans="1:9" s="8" customFormat="1" ht="14.25" thickTop="1" thickBot="1">
      <c r="A151" s="483">
        <v>127</v>
      </c>
      <c r="B151" s="484" t="s">
        <v>186</v>
      </c>
      <c r="C151" s="485" t="s">
        <v>49</v>
      </c>
      <c r="D151" s="480">
        <v>44929</v>
      </c>
      <c r="E151" s="486">
        <v>45422</v>
      </c>
      <c r="F151" s="487">
        <v>32.661000000000001</v>
      </c>
      <c r="G151" s="482">
        <v>1116.8779999999999</v>
      </c>
      <c r="H151" s="482">
        <v>1118.914</v>
      </c>
      <c r="I151" s="482">
        <v>1115.6510000000001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488" t="s">
        <v>187</v>
      </c>
      <c r="B153" s="182"/>
      <c r="C153" s="182" t="s">
        <v>103</v>
      </c>
      <c r="D153"/>
      <c r="E153"/>
      <c r="F153"/>
      <c r="G153"/>
      <c r="H153"/>
      <c r="I153"/>
    </row>
    <row r="154" spans="1:9" s="8" customFormat="1">
      <c r="A154" s="489" t="s">
        <v>188</v>
      </c>
      <c r="B154" s="489"/>
      <c r="C154" s="489"/>
      <c r="D154"/>
      <c r="E154"/>
      <c r="F154" t="s">
        <v>189</v>
      </c>
      <c r="G154"/>
      <c r="H154"/>
      <c r="I154"/>
    </row>
    <row r="155" spans="1:9" s="8" customFormat="1">
      <c r="D155"/>
      <c r="E155"/>
      <c r="F155"/>
      <c r="G155"/>
      <c r="H155"/>
      <c r="I155" t="s">
        <v>103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103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I71:I73"/>
    <mergeCell ref="E72:E73"/>
    <mergeCell ref="F72:F73"/>
    <mergeCell ref="A74:I74"/>
    <mergeCell ref="A92:I92"/>
    <mergeCell ref="A100:I100"/>
    <mergeCell ref="A53:I53"/>
    <mergeCell ref="A66:I66"/>
    <mergeCell ref="A68:I68"/>
    <mergeCell ref="A70:I70"/>
    <mergeCell ref="A71:B73"/>
    <mergeCell ref="C71:C73"/>
    <mergeCell ref="D71:D73"/>
    <mergeCell ref="E71:F71"/>
    <mergeCell ref="G71:G73"/>
    <mergeCell ref="H71:H73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2025-01-16T14:46:14Z</dcterms:created>
  <dcterms:modified xsi:type="dcterms:W3CDTF">2025-01-16T14:46:38Z</dcterms:modified>
</cp:coreProperties>
</file>