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8-01-22" sheetId="1" r:id="rId1"/>
  </sheets>
  <definedNames>
    <definedName name="_xlnm._FilterDatabase" localSheetId="0" hidden="1">'28-01-22'!$D$1:$D$591</definedName>
    <definedName name="_xlnm.Print_Area" localSheetId="0">'28-01-22'!$B$1:$N$139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<sst xmlns="http://schemas.openxmlformats.org/spreadsheetml/2006/main" count="303" uniqueCount="183">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</sst>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124" zoomScale="93" zoomScaleNormal="93" zoomScaleSheetLayoutView="100" workbookViewId="0">
      <selection activeCell="Q22" sqref="Q22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209.58799999999999</v>
      </c>
      <c r="J6" s="12">
        <v>209.61699999999999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143.726</v>
      </c>
      <c r="J7" s="21">
        <v>143.749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119.788</v>
      </c>
      <c r="J8" s="25">
        <v>119.80500000000001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129.11500000000001</v>
      </c>
      <c r="J9" s="21">
        <v>129.136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125.151</v>
      </c>
      <c r="J10" s="21">
        <v>125.16800000000001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124.92</v>
      </c>
      <c r="J11" s="35">
        <v>124.941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120.276</v>
      </c>
      <c r="J12" s="21">
        <v>120.29300000000001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48.633000000000003</v>
      </c>
      <c r="J13" s="46">
        <v>48.639000000000003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34.994999999999997</v>
      </c>
      <c r="J14" s="46">
        <v>35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118.93600000000001</v>
      </c>
      <c r="J15" s="46">
        <v>118.953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18.529</v>
      </c>
      <c r="J17" s="12">
        <v>18.530999999999999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130.53</v>
      </c>
      <c r="J18" s="46">
        <v>130.542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1.2290000000000001</v>
      </c>
      <c r="J19" s="46">
        <v>1.23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125.71299999999999</v>
      </c>
      <c r="J20" s="69">
        <v>125.73099999999999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12.257999999999999</v>
      </c>
      <c r="J21" s="74">
        <v>12.26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176.72900000000001</v>
      </c>
      <c r="J22" s="46">
        <v>176.75700000000001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12.135</v>
      </c>
      <c r="J23" s="74">
        <v>12.135999999999999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100.51300000000001</v>
      </c>
      <c r="J24" s="46">
        <v>100.53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102.652</v>
      </c>
      <c r="J25" s="91">
        <v>102.669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14.513</v>
      </c>
      <c r="J26" s="46">
        <v>14.513999999999999</v>
      </c>
      <c r="K26" s="13"/>
      <c r="L26" s="96"/>
      <c r="M26" s="14"/>
      <c r="N26" s="64"/>
    </row>
    <row r="27" spans="2:14" ht="18" customHeight="1" thickTop="1" thickBot="1">
      <c r="B27" s="505" t="s">
        <v>46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1.9610000000000001</v>
      </c>
      <c r="J28" s="104">
        <v>1.9630000000000001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50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66.088999999999999</v>
      </c>
      <c r="J30" s="112">
        <v>66.096000000000004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137.81200000000001</v>
      </c>
      <c r="J31" s="117">
        <v>137.54599999999999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106.94199999999999</v>
      </c>
      <c r="J32" s="125">
        <v>106.821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111.68899999999999</v>
      </c>
      <c r="J33" s="131">
        <v>111.706</v>
      </c>
      <c r="K33" s="13"/>
      <c r="L33" s="14"/>
      <c r="M33" s="132"/>
      <c r="N33" s="14"/>
    </row>
    <row r="34" spans="2:14" ht="14.25" customHeight="1" thickTop="1" thickBot="1">
      <c r="B34" s="462" t="s">
        <v>55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139.18899999999999</v>
      </c>
      <c r="J35" s="12">
        <v>139.22800000000001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533.49900000000002</v>
      </c>
      <c r="J36" s="145">
        <v>533.66499999999996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138.233</v>
      </c>
      <c r="J37" s="145">
        <v>138.29499999999999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174.33699999999999</v>
      </c>
      <c r="J38" s="149">
        <v>174.476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101.208</v>
      </c>
      <c r="J39" s="149">
        <v>101.319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132.31800000000001</v>
      </c>
      <c r="J40" s="145">
        <v>132.14400000000001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168.976</v>
      </c>
      <c r="J41" s="91">
        <v>169.23599999999999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147.685</v>
      </c>
      <c r="J42" s="159">
        <v>147.82499999999999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23.193000000000001</v>
      </c>
      <c r="J43" s="91">
        <v>23.161000000000001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91.414000000000001</v>
      </c>
      <c r="J44" s="167">
        <v>91.352999999999994</v>
      </c>
      <c r="K44" s="13"/>
      <c r="L44" s="39"/>
      <c r="M44" s="14"/>
      <c r="N44" s="168"/>
    </row>
    <row r="45" spans="2:14" ht="16.5" customHeight="1" thickTop="1" thickBot="1">
      <c r="B45" s="456" t="s">
        <v>69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2245.64</v>
      </c>
      <c r="J46" s="174">
        <v>2248.2869999999998</v>
      </c>
      <c r="K46" s="175" t="s">
        <v>71</v>
      </c>
      <c r="M46" s="176">
        <f>+(J46-I46)/I46</f>
        <v>1.1787285584510137E-3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131.25899999999999</v>
      </c>
      <c r="J47" s="145">
        <v>130.68100000000001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222.46600000000001</v>
      </c>
      <c r="J48" s="149">
        <v>220.429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3.01</v>
      </c>
      <c r="J49" s="149">
        <v>3.008</v>
      </c>
      <c r="K49" s="181" t="s">
        <v>49</v>
      </c>
      <c r="M49" s="176">
        <f t="shared" ref="M49:M56" si="5">+(J49-I49)/I49</f>
        <v>-6.6445182724245177E-4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2.702</v>
      </c>
      <c r="J50" s="182">
        <v>2.7</v>
      </c>
      <c r="K50" s="178" t="s">
        <v>73</v>
      </c>
      <c r="M50" s="176">
        <f t="shared" si="5"/>
        <v>-7.4019245003692816E-4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65.671000000000006</v>
      </c>
      <c r="J51" s="182">
        <v>65.912999999999997</v>
      </c>
      <c r="K51" s="178" t="s">
        <v>73</v>
      </c>
      <c r="M51" s="176">
        <f t="shared" si="5"/>
        <v>3.6850360128517943E-3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1.339</v>
      </c>
      <c r="J52" s="189">
        <v>1.34</v>
      </c>
      <c r="K52" s="190"/>
      <c r="M52" s="191">
        <f t="shared" si="5"/>
        <v>7.4682598954451979E-4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1.2450000000000001</v>
      </c>
      <c r="J53" s="91">
        <v>1.246</v>
      </c>
      <c r="K53" s="190"/>
      <c r="M53" s="191">
        <f t="shared" si="5"/>
        <v>8.0321285140553395E-4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1.22</v>
      </c>
      <c r="J54" s="145">
        <v>1.2210000000000001</v>
      </c>
      <c r="K54" s="190"/>
      <c r="M54" s="191">
        <f t="shared" si="5"/>
        <v>8.1967213114763271E-4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109.935</v>
      </c>
      <c r="J55" s="193">
        <v>109.691</v>
      </c>
      <c r="K55" s="190"/>
      <c r="M55" s="191">
        <f t="shared" si="5"/>
        <v>-2.2194933369718449E-3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1185.2249999999999</v>
      </c>
      <c r="J57" s="149">
        <v>1181.9929999999999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13.22</v>
      </c>
      <c r="J58" s="200">
        <v>13.153</v>
      </c>
      <c r="K58" s="190"/>
      <c r="M58" s="191">
        <f>+(J58-I58)/I58</f>
        <v>-5.0680786686838255E-3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10.497999999999999</v>
      </c>
      <c r="J59" s="204">
        <v>10.465</v>
      </c>
      <c r="K59" s="205"/>
      <c r="L59" s="206"/>
      <c r="M59" s="207">
        <f>+(J59-I59)/I59</f>
        <v>-3.1434558963611618E-3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11.847</v>
      </c>
      <c r="J60" s="211">
        <v>11.88</v>
      </c>
      <c r="K60" s="205"/>
      <c r="L60" s="206"/>
      <c r="M60" s="207">
        <f>+(J60-I60)/I60</f>
        <v>2.7855153203343677E-3</v>
      </c>
      <c r="N60" s="206"/>
    </row>
    <row r="61" spans="1:14" ht="16.5" customHeight="1" thickTop="1" thickBot="1">
      <c r="B61" s="462" t="s">
        <v>91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88.45</v>
      </c>
      <c r="J62" s="217">
        <v>88.072999999999993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93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1.302</v>
      </c>
      <c r="J64" s="224">
        <v>1.31</v>
      </c>
      <c r="K64" s="190" t="s">
        <v>80</v>
      </c>
      <c r="M64" s="176" t="e">
        <f>+(#REF!-I64)/I64</f>
        <v>#REF!</v>
      </c>
    </row>
    <row r="65" spans="2:14" ht="23.25" customHeight="1" thickTop="1" thickBot="1">
      <c r="B65" s="481" t="s">
        <v>95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96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98</v>
      </c>
      <c r="G67" s="475" t="s">
        <v>99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109.996</v>
      </c>
      <c r="J70" s="230">
        <v>110.009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101.929</v>
      </c>
      <c r="J71" s="237">
        <v>101.94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108.32</v>
      </c>
      <c r="J72" s="237">
        <v>108.337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105.508</v>
      </c>
      <c r="J73" s="193">
        <v>105.524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107.602</v>
      </c>
      <c r="J74" s="237">
        <v>107.621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110.306</v>
      </c>
      <c r="J75" s="237">
        <v>110.22199999999999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106.886</v>
      </c>
      <c r="J76" s="237">
        <v>106.901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103.904</v>
      </c>
      <c r="J77" s="237">
        <v>103.91800000000001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103.639</v>
      </c>
      <c r="J78" s="237">
        <v>103.64700000000001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107.548</v>
      </c>
      <c r="J79" s="237">
        <v>107.563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109.57599999999999</v>
      </c>
      <c r="J80" s="237">
        <v>109.59399999999999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106.325</v>
      </c>
      <c r="J81" s="237">
        <v>106.336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105.571</v>
      </c>
      <c r="J82" s="237">
        <v>105.583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105.80200000000001</v>
      </c>
      <c r="J83" s="237">
        <v>105.81699999999999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105.07</v>
      </c>
      <c r="J84" s="237">
        <v>105.086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104.47</v>
      </c>
      <c r="J85" s="237">
        <v>104.486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107.236</v>
      </c>
      <c r="J86" s="237">
        <v>107.245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105.11</v>
      </c>
      <c r="J87" s="237">
        <v>105.125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103.333</v>
      </c>
      <c r="J88" s="264">
        <v>103.34699999999999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107.943</v>
      </c>
      <c r="J89" s="269">
        <v>107.95699999999999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103.568</v>
      </c>
      <c r="J90" s="276">
        <v>103.58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56" t="s">
        <v>127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110.27</v>
      </c>
      <c r="J92" s="12">
        <v>110.28400000000001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106.663</v>
      </c>
      <c r="J93" s="286">
        <v>106.68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109.428</v>
      </c>
      <c r="J94" s="294">
        <v>109.446</v>
      </c>
      <c r="K94" s="13"/>
      <c r="L94" s="39"/>
      <c r="M94" s="14"/>
      <c r="N94" s="133"/>
    </row>
    <row r="95" spans="1:14" ht="16.5" customHeight="1" thickTop="1" thickBot="1">
      <c r="B95" s="456" t="s">
        <v>132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111.524</v>
      </c>
      <c r="J96" s="300">
        <v>111.664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134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65.879000000000005</v>
      </c>
      <c r="J98" s="230">
        <v>65.92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97.326999999999998</v>
      </c>
      <c r="J99" s="46">
        <v>97.463999999999999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18.206</v>
      </c>
      <c r="J100" s="21">
        <v>18.218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290.03300000000002</v>
      </c>
      <c r="J101" s="21">
        <v>288.66699999999997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2280.23</v>
      </c>
      <c r="J102" s="522">
        <v>2278.2939999999999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70.096000000000004</v>
      </c>
      <c r="J103" s="522">
        <v>70.117000000000004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55.835000000000001</v>
      </c>
      <c r="J104" s="522">
        <v>55.829000000000001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106.922</v>
      </c>
      <c r="J105" s="322">
        <v>106.953</v>
      </c>
      <c r="K105" s="301"/>
      <c r="L105" s="302"/>
      <c r="M105" s="15"/>
      <c r="N105" s="302"/>
    </row>
    <row r="106" spans="1:14" ht="18" customHeight="1" thickTop="1" thickBot="1">
      <c r="B106" s="456" t="s">
        <v>143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11.83</v>
      </c>
      <c r="J107" s="523">
        <v>11.832000000000001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15.477</v>
      </c>
      <c r="J108" s="237">
        <v>15.548999999999999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15.988</v>
      </c>
      <c r="J109" s="237">
        <v>15.94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14.041</v>
      </c>
      <c r="J110" s="237">
        <v>14.034000000000001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8.9930000000000003</v>
      </c>
      <c r="J111" s="338">
        <v>8.9909999999999997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100.238</v>
      </c>
      <c r="J112" s="338">
        <v>100.292</v>
      </c>
      <c r="K112" s="13"/>
      <c r="L112" s="39"/>
      <c r="M112" s="14"/>
      <c r="N112" s="64"/>
    </row>
    <row r="113" spans="1:15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78.566999999999993</v>
      </c>
      <c r="J113" s="237">
        <v>78.787000000000006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80.573999999999998</v>
      </c>
      <c r="J114" s="338">
        <v>80.775999999999996</v>
      </c>
      <c r="K114" s="13"/>
      <c r="L114" s="14"/>
      <c r="M114" s="15"/>
      <c r="N114" s="14"/>
    </row>
    <row r="115" spans="1:15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102.09</v>
      </c>
      <c r="J115" s="338">
        <v>102.131</v>
      </c>
      <c r="K115" s="13"/>
      <c r="M115" s="15"/>
      <c r="O115" s="2"/>
    </row>
    <row r="116" spans="1:15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93.793000000000006</v>
      </c>
      <c r="J116" s="338">
        <v>93.543000000000006</v>
      </c>
      <c r="K116" s="13"/>
      <c r="L116" s="14"/>
      <c r="M116" s="15"/>
      <c r="N116" s="14"/>
    </row>
    <row r="117" spans="1:15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10.378</v>
      </c>
      <c r="J117" s="237">
        <v>10.387</v>
      </c>
      <c r="K117" s="13"/>
      <c r="M117" s="15"/>
      <c r="O117" s="2"/>
    </row>
    <row r="118" spans="1:15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100.208</v>
      </c>
      <c r="J118" s="237">
        <v>99.882999999999996</v>
      </c>
      <c r="K118" s="355"/>
      <c r="L118" s="356"/>
      <c r="M118" s="357"/>
      <c r="N118" s="356"/>
    </row>
    <row r="119" spans="1:15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149.43600000000001</v>
      </c>
      <c r="J119" s="363">
        <v>149.24600000000001</v>
      </c>
      <c r="K119" s="364"/>
      <c r="L119" s="356"/>
      <c r="M119" s="357"/>
      <c r="N119" s="356"/>
    </row>
    <row r="120" spans="1:15" ht="13.5" customHeight="1" thickTop="1" thickBot="1">
      <c r="B120" s="462" t="s">
        <v>158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5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105.486</v>
      </c>
      <c r="J121" s="371">
        <v>105.563</v>
      </c>
      <c r="K121" s="190" t="s">
        <v>80</v>
      </c>
      <c r="M121" s="176">
        <f>+(J121-I121)/I121</f>
        <v>7.2995468592986911E-4</v>
      </c>
    </row>
    <row r="122" spans="1:15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119.8</v>
      </c>
      <c r="J122" s="338">
        <v>120.11199999999999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120.25700000000001</v>
      </c>
      <c r="J123" s="338">
        <v>120.36499999999999</v>
      </c>
      <c r="K123" s="175" t="s">
        <v>71</v>
      </c>
      <c r="M123" s="176">
        <f t="shared" ref="M123:M128" si="10">+(J123-I123)/I123</f>
        <v>8.9807661924037581E-4</v>
      </c>
    </row>
    <row r="124" spans="1:15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189.62</v>
      </c>
      <c r="J124" s="381">
        <v>189.29400000000001</v>
      </c>
      <c r="K124" s="178" t="s">
        <v>73</v>
      </c>
      <c r="M124" s="176">
        <f t="shared" si="10"/>
        <v>-1.7192279295432623E-3</v>
      </c>
    </row>
    <row r="125" spans="1:15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175.13200000000001</v>
      </c>
      <c r="J125" s="383">
        <v>174.946</v>
      </c>
      <c r="K125" s="105" t="s">
        <v>73</v>
      </c>
      <c r="L125" s="14"/>
      <c r="M125" s="15">
        <f t="shared" si="10"/>
        <v>-1.0620560491515375E-3</v>
      </c>
      <c r="N125" s="14"/>
    </row>
    <row r="126" spans="1:15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170.423</v>
      </c>
      <c r="J126" s="383">
        <v>169.934</v>
      </c>
      <c r="K126" s="105" t="s">
        <v>73</v>
      </c>
      <c r="L126" s="14"/>
      <c r="M126" s="15">
        <f t="shared" si="10"/>
        <v>-2.8693310175270021E-3</v>
      </c>
      <c r="N126" s="14"/>
    </row>
    <row r="127" spans="1:15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23.245000000000001</v>
      </c>
      <c r="J127" s="383">
        <v>23.16</v>
      </c>
      <c r="K127" s="178" t="s">
        <v>73</v>
      </c>
      <c r="M127" s="176">
        <f t="shared" si="10"/>
        <v>-3.6567003656700729E-3</v>
      </c>
    </row>
    <row r="128" spans="1:15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143.62</v>
      </c>
      <c r="J128" s="387">
        <v>144.33000000000001</v>
      </c>
      <c r="K128" s="178" t="s">
        <v>73</v>
      </c>
      <c r="M128" s="176">
        <f t="shared" si="10"/>
        <v>4.9436011697535712E-3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157.27199999999999</v>
      </c>
      <c r="J129" s="393">
        <v>157.92699999999999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5429.116</v>
      </c>
      <c r="J130" s="338">
        <v>5414.0839999999998</v>
      </c>
      <c r="K130" s="178"/>
      <c r="M130" s="191">
        <f t="shared" ref="M130:M135" si="11">+(J130-I130)/I130</f>
        <v>-2.7687748797410395E-3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92.150999999999996</v>
      </c>
      <c r="J132" s="410">
        <v>92.19</v>
      </c>
      <c r="K132" s="411"/>
      <c r="L132" s="412"/>
      <c r="M132" s="413">
        <f t="shared" si="11"/>
        <v>4.2321841325651896E-4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4668.7240000000002</v>
      </c>
      <c r="J133" s="381">
        <v>4657.3720000000003</v>
      </c>
      <c r="K133" s="417"/>
      <c r="L133" s="418"/>
      <c r="M133" s="419">
        <f t="shared" si="11"/>
        <v>-2.431499484655735E-3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10.379</v>
      </c>
      <c r="J134" s="410">
        <v>10.362</v>
      </c>
      <c r="K134" s="411"/>
      <c r="L134" s="412"/>
      <c r="M134" s="413">
        <f t="shared" si="11"/>
        <v>-1.6379227285865171E-3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169.607</v>
      </c>
      <c r="J135" s="427">
        <v>169.542</v>
      </c>
      <c r="K135" s="411"/>
      <c r="L135" s="412"/>
      <c r="M135" s="413">
        <f t="shared" si="11"/>
        <v>-3.8323889933786768E-4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11105.924000000001</v>
      </c>
      <c r="J136" s="293">
        <v>11092.632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65" t="s">
        <v>178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122.684</v>
      </c>
      <c r="J138" s="363">
        <v>122.795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180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28-01-22</vt:lpstr>
      <vt:lpstr>'28-01-22'!Zone_d_impression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2022-01-28T10:50:50Z</dcterms:created>
  <dcterms:modified xsi:type="dcterms:W3CDTF">2022-01-28T10:52:13Z</dcterms:modified>
</cp:coreProperties>
</file>