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3-02-2020 " sheetId="1" r:id="rId1"/>
  </sheets>
  <definedNames>
    <definedName name="_xlnm._FilterDatabase" localSheetId="0" hidden="1">'03-02-2020 '!$D$1:$D$588</definedName>
    <definedName name="_xlnm.Print_Area" localSheetId="0">'03-02-2020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20"/>
  <c r="B21" s="1"/>
  <c r="B22" s="1"/>
  <c r="B23" s="1"/>
  <c r="B19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<sst xmlns="http://schemas.openxmlformats.org/spreadsheetml/2006/main" count="316" uniqueCount="189">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</sst>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tabSelected="1" showWhiteSpace="0" topLeftCell="A4" zoomScale="112" zoomScaleNormal="112" zoomScaleSheetLayoutView="100" workbookViewId="0">
      <selection activeCell="P10" sqref="P10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189.512</v>
      </c>
      <c r="J6" s="39">
        <v>189.59399999999999</v>
      </c>
      <c r="K6" s="40"/>
      <c r="L6" s="40"/>
      <c r="M6" s="41"/>
      <c r="N6" s="40"/>
      <c r="P6" s="42"/>
      <c r="Q6" s="42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129.428</v>
      </c>
      <c r="J7" s="49">
        <v>129.48599999999999</v>
      </c>
      <c r="K7" s="40"/>
      <c r="L7" s="40"/>
      <c r="M7" s="41"/>
      <c r="N7" s="40"/>
      <c r="P7" s="42"/>
      <c r="Q7" s="42"/>
    </row>
    <row r="8" spans="2:17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109.13200000000001</v>
      </c>
      <c r="J8" s="49">
        <v>109.175</v>
      </c>
      <c r="K8" s="40"/>
      <c r="L8" s="40"/>
      <c r="M8" s="41"/>
      <c r="N8" s="40"/>
      <c r="P8" s="42"/>
      <c r="Q8" s="42"/>
    </row>
    <row r="9" spans="2:17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115.105</v>
      </c>
      <c r="J9" s="49">
        <v>115.16500000000001</v>
      </c>
      <c r="K9" s="40"/>
      <c r="L9" s="40"/>
      <c r="M9" s="41"/>
      <c r="N9" s="40"/>
      <c r="P9" s="42"/>
      <c r="Q9" s="42"/>
    </row>
    <row r="10" spans="2:17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113.39400000000001</v>
      </c>
      <c r="J10" s="49">
        <v>113.435</v>
      </c>
      <c r="K10" s="40"/>
      <c r="L10" s="40"/>
      <c r="M10" s="41"/>
      <c r="N10" s="40"/>
      <c r="P10" s="42"/>
      <c r="Q10" s="42"/>
    </row>
    <row r="11" spans="2:17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109.514</v>
      </c>
      <c r="J11" s="65">
        <v>109.58</v>
      </c>
      <c r="K11" s="40"/>
      <c r="L11" s="40"/>
      <c r="M11" s="41"/>
      <c r="N11" s="40"/>
      <c r="P11" s="42"/>
      <c r="Q11" s="42"/>
    </row>
    <row r="12" spans="2:17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109.80200000000001</v>
      </c>
      <c r="J12" s="49">
        <v>109.849</v>
      </c>
      <c r="K12" s="40"/>
      <c r="L12" s="41"/>
      <c r="M12" s="40"/>
      <c r="N12" s="68"/>
      <c r="P12" s="42"/>
      <c r="Q12" s="42"/>
    </row>
    <row r="13" spans="2:17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45.161000000000001</v>
      </c>
      <c r="J13" s="73">
        <v>45.173000000000002</v>
      </c>
      <c r="K13" s="40"/>
      <c r="L13" s="40"/>
      <c r="M13" s="41"/>
      <c r="N13" s="40"/>
      <c r="P13" s="42"/>
      <c r="Q13" s="42"/>
    </row>
    <row r="14" spans="2:17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31.491</v>
      </c>
      <c r="J14" s="73">
        <v>31.504000000000001</v>
      </c>
      <c r="K14" s="40"/>
      <c r="L14" s="40"/>
      <c r="M14" s="41"/>
      <c r="N14" s="40"/>
      <c r="P14" s="42"/>
      <c r="Q14" s="42"/>
    </row>
    <row r="15" spans="2:17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106.48099999999999</v>
      </c>
      <c r="J15" s="73">
        <v>106.53100000000001</v>
      </c>
      <c r="K15" s="40"/>
      <c r="L15" s="41"/>
      <c r="M15" s="40"/>
      <c r="N15" s="82"/>
      <c r="P15" s="42"/>
      <c r="Q15" s="42"/>
    </row>
    <row r="16" spans="2:17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P16" s="42"/>
      <c r="Q16" s="42"/>
    </row>
    <row r="17" spans="2:17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16.780999999999999</v>
      </c>
      <c r="J17" s="92">
        <v>16.786999999999999</v>
      </c>
      <c r="K17" s="40"/>
      <c r="L17" s="40"/>
      <c r="M17" s="41"/>
      <c r="N17" s="40"/>
      <c r="P17" s="42"/>
      <c r="Q17" s="42"/>
    </row>
    <row r="18" spans="2:17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121.77800000000001</v>
      </c>
      <c r="J18" s="73">
        <v>121.81699999999999</v>
      </c>
      <c r="K18" s="40"/>
      <c r="L18" s="40"/>
      <c r="M18" s="41"/>
      <c r="N18" s="40"/>
      <c r="P18" s="42"/>
      <c r="Q18" s="42"/>
    </row>
    <row r="19" spans="2:17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P19" s="42"/>
      <c r="Q19" s="42"/>
    </row>
    <row r="20" spans="2:17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112.52500000000001</v>
      </c>
      <c r="J20" s="108">
        <v>112.565</v>
      </c>
      <c r="K20" s="40"/>
      <c r="L20" s="40"/>
      <c r="M20" s="41"/>
      <c r="N20" s="40"/>
      <c r="P20" s="42"/>
      <c r="Q20" s="42"/>
    </row>
    <row r="21" spans="2:17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11.087999999999999</v>
      </c>
      <c r="J21" s="114">
        <v>11.093</v>
      </c>
      <c r="K21" s="115"/>
      <c r="L21" s="116"/>
      <c r="M21" s="115"/>
      <c r="N21" s="117"/>
      <c r="P21" s="42"/>
      <c r="Q21" s="42"/>
    </row>
    <row r="22" spans="2:17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157.542</v>
      </c>
      <c r="J22" s="123">
        <v>157.63499999999999</v>
      </c>
      <c r="P22" s="42"/>
      <c r="Q22" s="42"/>
    </row>
    <row r="23" spans="2:17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11.128</v>
      </c>
      <c r="J23" s="73">
        <v>11.132999999999999</v>
      </c>
      <c r="K23" s="40"/>
      <c r="L23" s="40"/>
      <c r="M23" s="41"/>
      <c r="N23" s="40"/>
      <c r="P23" s="42"/>
      <c r="Q23" s="42"/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P24" s="42"/>
      <c r="Q24" s="42"/>
    </row>
    <row r="25" spans="2:17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1.75</v>
      </c>
      <c r="J25" s="134">
        <v>1.752</v>
      </c>
      <c r="K25" s="102" t="s">
        <v>46</v>
      </c>
      <c r="L25" s="40"/>
      <c r="M25" s="41">
        <f>+(J25-I25)/I25</f>
        <v>1.1428571428571438E-3</v>
      </c>
      <c r="N25" s="40"/>
      <c r="P25" s="42"/>
      <c r="Q25" s="42"/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P26" s="42"/>
      <c r="Q26" s="42"/>
    </row>
    <row r="27" spans="2:17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61.104999999999997</v>
      </c>
      <c r="J27" s="139">
        <v>61.125</v>
      </c>
      <c r="K27" s="40"/>
      <c r="L27" s="40"/>
      <c r="M27" s="140"/>
      <c r="N27" s="40"/>
      <c r="P27" s="42"/>
      <c r="Q27" s="42"/>
    </row>
    <row r="28" spans="2:17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129.47900000000001</v>
      </c>
      <c r="J28" s="73">
        <v>129.50700000000001</v>
      </c>
      <c r="K28" s="40"/>
      <c r="L28" s="40"/>
      <c r="M28" s="41"/>
      <c r="N28" s="40"/>
      <c r="P28" s="42"/>
      <c r="Q28" s="42"/>
    </row>
    <row r="29" spans="2:17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111.44799999999999</v>
      </c>
      <c r="J29" s="73">
        <v>111.425</v>
      </c>
      <c r="K29" s="40"/>
      <c r="L29" s="40"/>
      <c r="M29" s="41"/>
      <c r="N29" s="40"/>
      <c r="P29" s="42"/>
      <c r="Q29" s="42"/>
    </row>
    <row r="30" spans="2:17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P30" s="42"/>
      <c r="Q30" s="42"/>
    </row>
    <row r="31" spans="2:17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135.649</v>
      </c>
      <c r="J31" s="92">
        <v>135.6</v>
      </c>
      <c r="K31" s="40"/>
      <c r="L31" s="40"/>
      <c r="M31" s="41"/>
      <c r="N31" s="40"/>
      <c r="P31" s="42"/>
      <c r="Q31" s="42"/>
    </row>
    <row r="32" spans="2:17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508.27</v>
      </c>
      <c r="J32" s="73">
        <v>508.24599999999998</v>
      </c>
      <c r="K32" s="40"/>
      <c r="L32" s="40"/>
      <c r="M32" s="41"/>
      <c r="N32" s="40"/>
      <c r="P32" s="42"/>
      <c r="Q32" s="42"/>
    </row>
    <row r="33" spans="2:17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129.10599999999999</v>
      </c>
      <c r="J33" s="73">
        <v>129.357</v>
      </c>
      <c r="K33" s="40"/>
      <c r="L33" s="40"/>
      <c r="M33" s="41"/>
      <c r="N33" s="40"/>
      <c r="P33" s="42"/>
      <c r="Q33" s="42"/>
    </row>
    <row r="34" spans="2:17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136.25</v>
      </c>
      <c r="J34" s="49">
        <v>136.30000000000001</v>
      </c>
      <c r="K34" s="40"/>
      <c r="L34" s="40"/>
      <c r="M34" s="41"/>
      <c r="N34" s="40"/>
      <c r="P34" s="42"/>
      <c r="Q34" s="42"/>
    </row>
    <row r="35" spans="2:17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130.42599999999999</v>
      </c>
      <c r="J35" s="49">
        <v>130.27699999999999</v>
      </c>
      <c r="K35" s="40"/>
      <c r="L35" s="40"/>
      <c r="M35" s="41"/>
      <c r="N35" s="40"/>
      <c r="P35" s="42"/>
      <c r="Q35" s="42"/>
    </row>
    <row r="36" spans="2:17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112.47199999999999</v>
      </c>
      <c r="J36" s="49">
        <v>112.283</v>
      </c>
      <c r="K36" s="40"/>
      <c r="L36" s="40"/>
      <c r="M36" s="41"/>
      <c r="N36" s="40"/>
      <c r="P36" s="42"/>
      <c r="Q36" s="42"/>
    </row>
    <row r="37" spans="2:17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107.05500000000001</v>
      </c>
      <c r="J37" s="49">
        <v>106.88800000000001</v>
      </c>
      <c r="K37" s="40"/>
      <c r="L37" s="40"/>
      <c r="M37" s="41"/>
      <c r="N37" s="40"/>
      <c r="P37" s="42"/>
      <c r="Q37" s="42"/>
    </row>
    <row r="38" spans="2:17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177.821</v>
      </c>
      <c r="J38" s="49">
        <v>177.69399999999999</v>
      </c>
      <c r="K38" s="40"/>
      <c r="L38" s="40"/>
      <c r="M38" s="41"/>
      <c r="N38" s="40"/>
      <c r="P38" s="42"/>
      <c r="Q38" s="42"/>
    </row>
    <row r="39" spans="2:17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95.734999999999999</v>
      </c>
      <c r="J39" s="49">
        <v>95.706000000000003</v>
      </c>
      <c r="K39" s="40"/>
      <c r="L39" s="41"/>
      <c r="M39" s="40"/>
      <c r="N39" s="176"/>
      <c r="P39" s="42"/>
      <c r="Q39" s="42"/>
    </row>
    <row r="40" spans="2:17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118.373</v>
      </c>
      <c r="J40" s="73">
        <v>118.407</v>
      </c>
      <c r="K40" s="40"/>
      <c r="L40" s="41"/>
      <c r="M40" s="40"/>
      <c r="N40" s="82"/>
      <c r="P40" s="42"/>
      <c r="Q40" s="42"/>
    </row>
    <row r="41" spans="2:17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166.51599999999999</v>
      </c>
      <c r="J41" s="49">
        <v>166.172</v>
      </c>
      <c r="K41" s="40"/>
      <c r="L41" s="40"/>
      <c r="M41" s="41"/>
      <c r="N41" s="40"/>
      <c r="P41" s="42"/>
      <c r="Q41" s="42"/>
    </row>
    <row r="42" spans="2:17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143.27600000000001</v>
      </c>
      <c r="J42" s="49">
        <v>143.221</v>
      </c>
      <c r="K42" s="40"/>
      <c r="L42" s="40"/>
      <c r="M42" s="41"/>
      <c r="N42" s="40"/>
      <c r="P42" s="42"/>
      <c r="Q42" s="42"/>
    </row>
    <row r="43" spans="2:17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102.509</v>
      </c>
      <c r="J43" s="49">
        <v>102.411</v>
      </c>
      <c r="K43" s="40"/>
      <c r="L43" s="40"/>
      <c r="M43" s="41"/>
      <c r="N43" s="40"/>
      <c r="P43" s="42"/>
      <c r="Q43" s="42"/>
    </row>
    <row r="44" spans="2:17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22.23</v>
      </c>
      <c r="J44" s="49">
        <v>22.228999999999999</v>
      </c>
      <c r="K44" s="40"/>
      <c r="L44" s="40"/>
      <c r="M44" s="41"/>
      <c r="N44" s="40"/>
      <c r="P44" s="42"/>
      <c r="Q44" s="42"/>
    </row>
    <row r="45" spans="2:17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P45" s="42"/>
      <c r="Q45" s="42"/>
    </row>
    <row r="46" spans="2:17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2090.9079999999999</v>
      </c>
      <c r="J46" s="199">
        <v>2098.4140000000002</v>
      </c>
      <c r="K46" s="200" t="s">
        <v>73</v>
      </c>
      <c r="M46" s="201">
        <f t="shared" ref="M46" si="3">+(J46-I46)/I46</f>
        <v>3.5898279599103898E-3</v>
      </c>
      <c r="P46" s="42"/>
      <c r="Q46" s="42"/>
    </row>
    <row r="47" spans="2:17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127.693</v>
      </c>
      <c r="J47" s="49">
        <v>127.98099999999999</v>
      </c>
      <c r="K47" s="205" t="s">
        <v>75</v>
      </c>
      <c r="M47" s="201" t="e">
        <f>+(#REF!-#REF!)/#REF!</f>
        <v>#REF!</v>
      </c>
      <c r="P47" s="42"/>
      <c r="Q47" s="42"/>
    </row>
    <row r="48" spans="2:17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164.511</v>
      </c>
      <c r="J48" s="49">
        <v>164.49299999999999</v>
      </c>
      <c r="K48" s="205" t="s">
        <v>75</v>
      </c>
      <c r="M48" s="201" t="e">
        <f>+(#REF!-#REF!)/#REF!</f>
        <v>#REF!</v>
      </c>
      <c r="P48" s="42"/>
      <c r="Q48" s="42"/>
    </row>
    <row r="49" spans="1:17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201.37899999999999</v>
      </c>
      <c r="J49" s="49">
        <v>203.19399999999999</v>
      </c>
      <c r="K49" s="205" t="s">
        <v>75</v>
      </c>
      <c r="M49" s="201" t="e">
        <f>+(#REF!-#REF!)/#REF!</f>
        <v>#REF!</v>
      </c>
      <c r="P49" s="42"/>
      <c r="Q49" s="42"/>
    </row>
    <row r="50" spans="1:17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17.568000000000001</v>
      </c>
      <c r="J50" s="49">
        <v>17.556999999999999</v>
      </c>
      <c r="K50" s="205" t="s">
        <v>75</v>
      </c>
      <c r="M50" s="201" t="e">
        <f>+(#REF!-#REF!)/#REF!</f>
        <v>#REF!</v>
      </c>
      <c r="P50" s="42"/>
      <c r="Q50" s="42"/>
    </row>
    <row r="51" spans="1:17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2.7839999999999998</v>
      </c>
      <c r="J51" s="123">
        <v>2.8069999999999999</v>
      </c>
      <c r="K51" s="205"/>
      <c r="M51" s="201">
        <f t="shared" ref="M51:M52" si="5">+(J51-I51)/I51</f>
        <v>8.2614942528736104E-3</v>
      </c>
      <c r="P51" s="42"/>
      <c r="Q51" s="42"/>
    </row>
    <row r="52" spans="1:17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2.468</v>
      </c>
      <c r="J52" s="49">
        <v>2.4860000000000002</v>
      </c>
      <c r="K52" s="207" t="s">
        <v>46</v>
      </c>
      <c r="M52" s="201">
        <f t="shared" si="5"/>
        <v>7.2933549432740025E-3</v>
      </c>
      <c r="P52" s="42"/>
      <c r="Q52" s="42"/>
    </row>
    <row r="53" spans="1:17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75.632999999999996</v>
      </c>
      <c r="J53" s="213">
        <v>75.751999999999995</v>
      </c>
      <c r="K53" s="205" t="s">
        <v>75</v>
      </c>
      <c r="M53" s="201">
        <f>+(J53-I53)/I53</f>
        <v>1.573387278040006E-3</v>
      </c>
      <c r="P53" s="42"/>
      <c r="Q53" s="42"/>
    </row>
    <row r="54" spans="1:17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1.155</v>
      </c>
      <c r="J54" s="217">
        <v>1.171</v>
      </c>
      <c r="K54" s="218" t="s">
        <v>84</v>
      </c>
      <c r="M54" s="201" t="e">
        <f>+(#REF!-I54)/I54</f>
        <v>#REF!</v>
      </c>
      <c r="P54" s="42"/>
      <c r="Q54" s="42"/>
    </row>
    <row r="55" spans="1:17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1.2310000000000001</v>
      </c>
      <c r="J55" s="221">
        <v>1.232</v>
      </c>
      <c r="K55" s="218"/>
      <c r="M55" s="222">
        <f t="shared" ref="M55:M62" si="6">+(J55-I55)/I55</f>
        <v>8.1234768480900881E-4</v>
      </c>
      <c r="P55" s="42"/>
      <c r="Q55" s="42"/>
    </row>
    <row r="56" spans="1:17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1.1739999999999999</v>
      </c>
      <c r="J56" s="73">
        <v>1.181</v>
      </c>
      <c r="K56" s="218"/>
      <c r="M56" s="222">
        <f t="shared" si="6"/>
        <v>5.9625212947190098E-3</v>
      </c>
      <c r="P56" s="42"/>
      <c r="Q56" s="42"/>
    </row>
    <row r="57" spans="1:17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1.1399999999999999</v>
      </c>
      <c r="J57" s="224">
        <v>1.1479999999999999</v>
      </c>
      <c r="K57" s="218"/>
      <c r="M57" s="222">
        <f t="shared" si="6"/>
        <v>7.0175438596491299E-3</v>
      </c>
      <c r="P57" s="42"/>
      <c r="Q57" s="42"/>
    </row>
    <row r="58" spans="1:17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118.256</v>
      </c>
      <c r="J58" s="230">
        <v>119.687</v>
      </c>
      <c r="K58" s="218"/>
      <c r="M58" s="222">
        <f t="shared" si="6"/>
        <v>1.2100865918008366E-2</v>
      </c>
      <c r="P58" s="42"/>
      <c r="Q58" s="42"/>
    </row>
    <row r="59" spans="1:17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131.815</v>
      </c>
      <c r="J59" s="237">
        <v>131.79400000000001</v>
      </c>
      <c r="K59" s="218"/>
      <c r="M59" s="222">
        <f t="shared" si="6"/>
        <v>-1.5931419034242373E-4</v>
      </c>
      <c r="P59" s="42"/>
      <c r="Q59" s="42"/>
    </row>
    <row r="60" spans="1:17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1115.19</v>
      </c>
      <c r="J60" s="49">
        <v>1130.788</v>
      </c>
      <c r="K60" s="218"/>
      <c r="M60" s="222" t="e">
        <f>+(I60-#REF!)/#REF!</f>
        <v>#REF!</v>
      </c>
      <c r="P60" s="42"/>
      <c r="Q60" s="42"/>
    </row>
    <row r="61" spans="1:17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11.920999999999999</v>
      </c>
      <c r="J61" s="245">
        <v>11.967000000000001</v>
      </c>
      <c r="K61" s="218"/>
      <c r="M61" s="222">
        <f t="shared" si="6"/>
        <v>3.858736683164261E-3</v>
      </c>
      <c r="P61" s="42"/>
      <c r="Q61" s="42"/>
    </row>
    <row r="62" spans="1:17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10.042999999999999</v>
      </c>
      <c r="J62" s="252">
        <v>10.089</v>
      </c>
      <c r="K62" s="253"/>
      <c r="L62" s="254"/>
      <c r="M62" s="255">
        <f t="shared" si="6"/>
        <v>4.5803046898338301E-3</v>
      </c>
      <c r="N62" s="254"/>
      <c r="P62" s="42"/>
      <c r="Q62" s="42"/>
    </row>
    <row r="63" spans="1:17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P63" s="42"/>
      <c r="Q63" s="42"/>
    </row>
    <row r="64" spans="1:17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91.787000000000006</v>
      </c>
      <c r="J64" s="262">
        <v>91.626000000000005</v>
      </c>
      <c r="K64" s="40"/>
      <c r="L64" s="40"/>
      <c r="M64" s="41"/>
      <c r="N64" s="40"/>
      <c r="P64" s="42"/>
      <c r="Q64" s="42"/>
    </row>
    <row r="65" spans="1:17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P65" s="42"/>
      <c r="Q65" s="42"/>
    </row>
    <row r="66" spans="1:17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P66" s="42"/>
      <c r="Q66" s="42"/>
    </row>
    <row r="67" spans="1:17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P67" s="42"/>
      <c r="Q67" s="42"/>
    </row>
    <row r="68" spans="1:17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P68" s="42"/>
      <c r="Q68" s="42"/>
    </row>
    <row r="69" spans="1:17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P69" s="42"/>
      <c r="Q69" s="42"/>
    </row>
    <row r="70" spans="1:17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110.167</v>
      </c>
      <c r="J70" s="295">
        <v>110.21</v>
      </c>
      <c r="K70" s="40"/>
      <c r="L70" s="41"/>
      <c r="M70" s="40"/>
      <c r="N70" s="296"/>
      <c r="P70" s="42"/>
      <c r="Q70" s="42"/>
    </row>
    <row r="71" spans="1:17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103.25</v>
      </c>
      <c r="J71" s="49">
        <v>103.27800000000001</v>
      </c>
      <c r="K71" s="40"/>
      <c r="L71" s="41"/>
      <c r="M71" s="40"/>
      <c r="N71" s="302"/>
      <c r="P71" s="42"/>
      <c r="Q71" s="42"/>
    </row>
    <row r="72" spans="1:17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106.72199999999999</v>
      </c>
      <c r="J72" s="49">
        <v>106.767</v>
      </c>
      <c r="K72" s="40"/>
      <c r="L72" s="41"/>
      <c r="M72" s="40"/>
      <c r="N72" s="302"/>
      <c r="P72" s="42"/>
      <c r="Q72" s="42"/>
    </row>
    <row r="73" spans="1:17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105.298</v>
      </c>
      <c r="J73" s="49">
        <v>105.346</v>
      </c>
      <c r="K73" s="40"/>
      <c r="L73" s="41"/>
      <c r="M73" s="40"/>
      <c r="N73" s="306"/>
      <c r="P73" s="42"/>
      <c r="Q73" s="42"/>
    </row>
    <row r="74" spans="1:17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107.248</v>
      </c>
      <c r="J74" s="49">
        <v>107.30500000000001</v>
      </c>
      <c r="K74" s="40"/>
      <c r="L74" s="41"/>
      <c r="M74" s="40"/>
      <c r="N74" s="82"/>
      <c r="P74" s="42"/>
      <c r="Q74" s="42"/>
    </row>
    <row r="75" spans="1:17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109.229</v>
      </c>
      <c r="J75" s="49">
        <v>109.277</v>
      </c>
      <c r="K75" s="40"/>
      <c r="L75" s="41"/>
      <c r="M75" s="40"/>
      <c r="N75" s="68"/>
      <c r="P75" s="42"/>
      <c r="Q75" s="42"/>
    </row>
    <row r="76" spans="1:17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106.727</v>
      </c>
      <c r="J76" s="49">
        <v>106.773</v>
      </c>
      <c r="K76" s="40"/>
      <c r="L76" s="41"/>
      <c r="M76" s="40"/>
      <c r="N76" s="82"/>
      <c r="P76" s="42"/>
      <c r="Q76" s="42"/>
    </row>
    <row r="77" spans="1:17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103.812</v>
      </c>
      <c r="J77" s="49">
        <v>103.855</v>
      </c>
      <c r="K77" s="40"/>
      <c r="L77" s="41"/>
      <c r="M77" s="40"/>
      <c r="N77" s="82"/>
      <c r="P77" s="42"/>
      <c r="Q77" s="42"/>
    </row>
    <row r="78" spans="1:17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103.79</v>
      </c>
      <c r="J78" s="49">
        <v>103.819</v>
      </c>
      <c r="K78" s="40"/>
      <c r="L78" s="41"/>
      <c r="M78" s="40"/>
      <c r="N78" s="296"/>
      <c r="P78" s="42"/>
      <c r="Q78" s="42"/>
    </row>
    <row r="79" spans="1:17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107.97799999999999</v>
      </c>
      <c r="J79" s="49">
        <v>108.03400000000001</v>
      </c>
      <c r="K79" s="40"/>
      <c r="L79" s="41"/>
      <c r="M79" s="40"/>
      <c r="N79" s="62"/>
      <c r="P79" s="42"/>
      <c r="Q79" s="42"/>
    </row>
    <row r="80" spans="1:17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109.878</v>
      </c>
      <c r="J80" s="49">
        <v>109.935</v>
      </c>
      <c r="K80" s="40"/>
      <c r="L80" s="41"/>
      <c r="M80" s="40"/>
      <c r="N80" s="68"/>
      <c r="P80" s="42"/>
      <c r="Q80" s="42"/>
    </row>
    <row r="81" spans="1:17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106.324</v>
      </c>
      <c r="J81" s="49">
        <v>106.35599999999999</v>
      </c>
      <c r="K81" s="32"/>
      <c r="L81" s="308"/>
      <c r="M81" s="32"/>
      <c r="N81" s="309"/>
      <c r="P81" s="42"/>
      <c r="Q81" s="42"/>
    </row>
    <row r="82" spans="1:17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105.19499999999999</v>
      </c>
      <c r="J82" s="49">
        <v>105.22799999999999</v>
      </c>
      <c r="K82" s="40"/>
      <c r="L82" s="41"/>
      <c r="M82" s="40"/>
      <c r="N82" s="82"/>
      <c r="P82" s="42"/>
      <c r="Q82" s="42"/>
    </row>
    <row r="83" spans="1:17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105.384</v>
      </c>
      <c r="J83" s="49">
        <v>105.431</v>
      </c>
      <c r="K83" s="40"/>
      <c r="L83" s="41"/>
      <c r="M83" s="40"/>
      <c r="N83" s="176"/>
      <c r="P83" s="42"/>
      <c r="Q83" s="42"/>
    </row>
    <row r="84" spans="1:17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105.479</v>
      </c>
      <c r="J84" s="49">
        <v>105.514</v>
      </c>
      <c r="K84" s="40"/>
      <c r="L84" s="41"/>
      <c r="M84" s="40"/>
      <c r="N84" s="68"/>
      <c r="P84" s="42"/>
      <c r="Q84" s="42"/>
    </row>
    <row r="85" spans="1:17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105.08</v>
      </c>
      <c r="J85" s="49">
        <v>105.129</v>
      </c>
      <c r="K85" s="40"/>
      <c r="L85" s="41"/>
      <c r="M85" s="40"/>
      <c r="N85" s="176"/>
      <c r="P85" s="42"/>
      <c r="Q85" s="42"/>
    </row>
    <row r="86" spans="1:17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106.879</v>
      </c>
      <c r="J86" s="73">
        <v>106.91500000000001</v>
      </c>
      <c r="K86" s="40"/>
      <c r="L86" s="41"/>
      <c r="M86" s="40"/>
      <c r="N86" s="82"/>
      <c r="P86" s="42"/>
      <c r="Q86" s="42"/>
    </row>
    <row r="87" spans="1:17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105.268</v>
      </c>
      <c r="J87" s="49">
        <v>105.315</v>
      </c>
      <c r="K87" s="40"/>
      <c r="L87" s="41"/>
      <c r="M87" s="40"/>
      <c r="N87" s="68"/>
      <c r="P87" s="42"/>
      <c r="Q87" s="42"/>
    </row>
    <row r="88" spans="1:17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104.446</v>
      </c>
      <c r="J88" s="49">
        <v>104.485</v>
      </c>
      <c r="K88" s="40"/>
      <c r="L88" s="41"/>
      <c r="M88" s="40"/>
      <c r="N88" s="68"/>
      <c r="P88" s="42"/>
      <c r="Q88" s="42"/>
    </row>
    <row r="89" spans="1:17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107.246</v>
      </c>
      <c r="J89" s="326">
        <v>107.282</v>
      </c>
      <c r="K89" s="40"/>
      <c r="L89" s="41"/>
      <c r="M89" s="40"/>
      <c r="N89" s="82"/>
      <c r="P89" s="42"/>
      <c r="Q89" s="42"/>
    </row>
    <row r="90" spans="1:17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103.679</v>
      </c>
      <c r="J90" s="262">
        <v>103.714</v>
      </c>
      <c r="K90" s="40"/>
      <c r="L90" s="41"/>
      <c r="M90" s="40"/>
      <c r="N90" s="68"/>
      <c r="P90" s="42"/>
      <c r="Q90" s="42"/>
    </row>
    <row r="91" spans="1:17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P91" s="42"/>
      <c r="Q91" s="42"/>
    </row>
    <row r="92" spans="1:17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105.801</v>
      </c>
      <c r="J92" s="334">
        <v>105.83</v>
      </c>
      <c r="L92" s="201"/>
      <c r="M92" s="8"/>
      <c r="N92" s="335"/>
      <c r="P92" s="42"/>
      <c r="Q92" s="42"/>
    </row>
    <row r="93" spans="1:17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106.20399999999999</v>
      </c>
      <c r="J93" s="49">
        <v>106.259</v>
      </c>
      <c r="K93" s="40"/>
      <c r="L93" s="41"/>
      <c r="M93" s="40"/>
      <c r="N93" s="68"/>
      <c r="P93" s="42"/>
      <c r="Q93" s="42"/>
    </row>
    <row r="94" spans="1:17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107.063</v>
      </c>
      <c r="J94" s="49">
        <v>107.11</v>
      </c>
      <c r="K94" s="40"/>
      <c r="L94" s="41"/>
      <c r="M94" s="40"/>
      <c r="N94" s="68"/>
      <c r="P94" s="42"/>
      <c r="Q94" s="42"/>
    </row>
    <row r="95" spans="1:17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P95" s="42"/>
      <c r="Q95" s="42"/>
    </row>
    <row r="96" spans="1:17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111.41800000000001</v>
      </c>
      <c r="J96" s="353">
        <v>111.70399999999999</v>
      </c>
      <c r="K96" s="40"/>
      <c r="L96" s="41"/>
      <c r="M96" s="40"/>
      <c r="N96" s="354"/>
      <c r="P96" s="42"/>
      <c r="Q96" s="42"/>
    </row>
    <row r="97" spans="1:17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P97" s="42"/>
      <c r="Q97" s="42"/>
    </row>
    <row r="98" spans="1:17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60.941000000000003</v>
      </c>
      <c r="J98" s="295">
        <v>60.823</v>
      </c>
      <c r="K98" s="40"/>
      <c r="L98" s="40"/>
      <c r="M98" s="41"/>
      <c r="N98" s="40"/>
      <c r="P98" s="42"/>
      <c r="Q98" s="42"/>
    </row>
    <row r="99" spans="1:17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95.424999999999997</v>
      </c>
      <c r="J99" s="49">
        <v>95.501999999999995</v>
      </c>
      <c r="K99" s="40"/>
      <c r="L99" s="40"/>
      <c r="M99" s="41"/>
      <c r="N99" s="40"/>
      <c r="P99" s="42"/>
      <c r="Q99" s="42"/>
    </row>
    <row r="100" spans="1:17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18.677</v>
      </c>
      <c r="J100" s="49">
        <v>18.68</v>
      </c>
      <c r="K100" s="49"/>
      <c r="L100" s="49"/>
      <c r="M100" s="49"/>
      <c r="N100" s="49"/>
      <c r="P100" s="42"/>
      <c r="Q100" s="42"/>
    </row>
    <row r="101" spans="1:17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300.59399999999999</v>
      </c>
      <c r="J101" s="49">
        <v>300.62099999999998</v>
      </c>
      <c r="K101" s="40"/>
      <c r="L101" s="40"/>
      <c r="M101" s="41"/>
      <c r="N101" s="40"/>
      <c r="P101" s="42"/>
      <c r="Q101" s="42"/>
    </row>
    <row r="102" spans="1:17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2283.0230000000001</v>
      </c>
      <c r="J102" s="49">
        <v>2271.6480000000001</v>
      </c>
      <c r="K102" s="74"/>
      <c r="M102" s="41"/>
      <c r="N102" s="40"/>
      <c r="P102" s="42"/>
      <c r="Q102" s="42"/>
    </row>
    <row r="103" spans="1:17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75.346999999999994</v>
      </c>
      <c r="J103" s="49">
        <v>75.382000000000005</v>
      </c>
      <c r="K103" s="40"/>
      <c r="L103" s="40"/>
      <c r="M103" s="41"/>
      <c r="N103" s="40"/>
      <c r="P103" s="42"/>
      <c r="Q103" s="42"/>
    </row>
    <row r="104" spans="1:17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57.359000000000002</v>
      </c>
      <c r="J104" s="49">
        <v>57.372999999999998</v>
      </c>
      <c r="K104" s="40"/>
      <c r="L104" s="40"/>
      <c r="M104" s="41"/>
      <c r="N104" s="40"/>
      <c r="P104" s="42"/>
      <c r="Q104" s="42"/>
    </row>
    <row r="105" spans="1:17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111.512</v>
      </c>
      <c r="J105" s="262">
        <v>111.35899999999999</v>
      </c>
      <c r="K105" s="371"/>
      <c r="L105" s="371"/>
      <c r="M105" s="41"/>
      <c r="N105" s="371"/>
      <c r="P105" s="42"/>
      <c r="Q105" s="42"/>
    </row>
    <row r="106" spans="1:17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P106" s="42"/>
      <c r="Q106" s="42"/>
    </row>
    <row r="107" spans="1:17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11.423</v>
      </c>
      <c r="J107" s="49">
        <v>11.422000000000001</v>
      </c>
      <c r="K107" s="40"/>
      <c r="L107" s="41"/>
      <c r="M107" s="40"/>
      <c r="N107" s="102"/>
      <c r="P107" s="42"/>
      <c r="Q107" s="42"/>
    </row>
    <row r="108" spans="1:17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13.157999999999999</v>
      </c>
      <c r="J108" s="49">
        <v>13.077999999999999</v>
      </c>
      <c r="K108" s="40"/>
      <c r="L108" s="41"/>
      <c r="M108" s="40"/>
      <c r="N108" s="102"/>
      <c r="P108" s="42"/>
      <c r="Q108" s="42"/>
    </row>
    <row r="109" spans="1:17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15.824</v>
      </c>
      <c r="J109" s="49">
        <v>15.834</v>
      </c>
      <c r="K109" s="40"/>
      <c r="L109" s="41"/>
      <c r="M109" s="40"/>
      <c r="N109" s="102"/>
      <c r="P109" s="42"/>
      <c r="Q109" s="42"/>
    </row>
    <row r="110" spans="1:17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13.747</v>
      </c>
      <c r="J110" s="49">
        <v>13.763999999999999</v>
      </c>
      <c r="K110" s="40"/>
      <c r="L110" s="41"/>
      <c r="M110" s="40"/>
      <c r="N110" s="102"/>
      <c r="P110" s="42"/>
      <c r="Q110" s="42"/>
    </row>
    <row r="111" spans="1:17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151.751</v>
      </c>
      <c r="J111" s="376">
        <v>151.815</v>
      </c>
      <c r="K111" s="40"/>
      <c r="L111" s="377"/>
      <c r="M111" s="40"/>
      <c r="N111" s="102"/>
      <c r="P111" s="42"/>
      <c r="Q111" s="42"/>
    </row>
    <row r="112" spans="1:17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8.8949999999999996</v>
      </c>
      <c r="J112" s="73">
        <v>8.93</v>
      </c>
      <c r="K112" s="40"/>
      <c r="L112" s="41"/>
      <c r="M112" s="40"/>
      <c r="N112" s="102"/>
      <c r="P112" s="42"/>
      <c r="Q112" s="42"/>
    </row>
    <row r="113" spans="1:17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113.88800000000001</v>
      </c>
      <c r="J113" s="49">
        <v>113.432</v>
      </c>
      <c r="K113" s="40"/>
      <c r="L113" s="41"/>
      <c r="M113" s="40"/>
      <c r="N113" s="102"/>
      <c r="P113" s="42"/>
      <c r="Q113" s="42"/>
    </row>
    <row r="114" spans="1:17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87.635999999999996</v>
      </c>
      <c r="J114" s="49">
        <v>87.552999999999997</v>
      </c>
      <c r="K114" s="40"/>
      <c r="L114" s="40"/>
      <c r="M114" s="41"/>
      <c r="N114" s="40"/>
      <c r="P114" s="42"/>
      <c r="Q114" s="42"/>
    </row>
    <row r="115" spans="1:17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90.725999999999999</v>
      </c>
      <c r="J115" s="73">
        <v>90.738</v>
      </c>
      <c r="K115" s="40"/>
      <c r="L115" s="40"/>
      <c r="M115" s="41"/>
      <c r="N115" s="40"/>
      <c r="P115" s="42"/>
      <c r="Q115" s="42"/>
    </row>
    <row r="116" spans="1:17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98.519000000000005</v>
      </c>
      <c r="J116" s="73">
        <v>98.628</v>
      </c>
      <c r="K116" s="387"/>
      <c r="L116" s="388"/>
      <c r="M116" s="387"/>
      <c r="N116" s="389"/>
      <c r="P116" s="42"/>
      <c r="Q116" s="42"/>
    </row>
    <row r="117" spans="1:17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96.712000000000003</v>
      </c>
      <c r="J117" s="49">
        <v>96.471999999999994</v>
      </c>
      <c r="K117" s="40"/>
      <c r="L117" s="40"/>
      <c r="M117" s="41"/>
      <c r="N117" s="40"/>
      <c r="P117" s="42"/>
      <c r="Q117" s="42"/>
    </row>
    <row r="118" spans="1:17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93.022000000000006</v>
      </c>
      <c r="J118" s="73">
        <v>92.68</v>
      </c>
      <c r="K118" s="40"/>
      <c r="L118" s="40"/>
      <c r="M118" s="41"/>
      <c r="N118" s="40"/>
      <c r="P118" s="42"/>
      <c r="Q118" s="42"/>
    </row>
    <row r="119" spans="1:17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9.8659999999999997</v>
      </c>
      <c r="J119" s="73">
        <v>9.8680000000000003</v>
      </c>
      <c r="K119" s="387"/>
      <c r="L119" s="388"/>
      <c r="M119" s="387"/>
      <c r="N119" s="389"/>
      <c r="P119" s="42"/>
      <c r="Q119" s="42"/>
    </row>
    <row r="120" spans="1:17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94.263999999999996</v>
      </c>
      <c r="J120" s="49">
        <v>94.37</v>
      </c>
      <c r="K120" s="394"/>
      <c r="L120" s="395"/>
      <c r="M120" s="396"/>
      <c r="N120" s="395"/>
      <c r="P120" s="42"/>
      <c r="Q120" s="42"/>
    </row>
    <row r="121" spans="1:17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151.60300000000001</v>
      </c>
      <c r="J121" s="402">
        <v>151.54900000000001</v>
      </c>
      <c r="K121" s="394"/>
      <c r="L121" s="395"/>
      <c r="M121" s="396"/>
      <c r="N121" s="395"/>
      <c r="P121" s="42"/>
      <c r="Q121" s="42"/>
    </row>
    <row r="122" spans="1:17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P122" s="42"/>
      <c r="Q122" s="42"/>
    </row>
    <row r="123" spans="1:17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104.952</v>
      </c>
      <c r="J123" s="407">
        <v>106.22</v>
      </c>
      <c r="K123" s="218" t="s">
        <v>84</v>
      </c>
      <c r="M123" s="201">
        <f>+(J123-I123)/I123</f>
        <v>1.2081713545239736E-2</v>
      </c>
      <c r="P123" s="42"/>
      <c r="Q123" s="42"/>
    </row>
    <row r="124" spans="1:17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114.63</v>
      </c>
      <c r="J124" s="73">
        <v>114.485</v>
      </c>
      <c r="K124" s="200" t="s">
        <v>73</v>
      </c>
      <c r="M124" s="201" t="e">
        <f>+(#REF!-I124)/I124</f>
        <v>#REF!</v>
      </c>
      <c r="P124" s="42"/>
      <c r="Q124" s="42"/>
    </row>
    <row r="125" spans="1:17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119.36</v>
      </c>
      <c r="J125" s="73">
        <v>120.6</v>
      </c>
      <c r="K125" s="200" t="s">
        <v>73</v>
      </c>
      <c r="M125" s="201">
        <f t="shared" ref="M125:M130" si="12">+(J125-I125)/I125</f>
        <v>1.0388739946380654E-2</v>
      </c>
      <c r="P125" s="42"/>
      <c r="Q125" s="42"/>
    </row>
    <row r="126" spans="1:17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190.63800000000001</v>
      </c>
      <c r="J126" s="416">
        <v>190.80099999999999</v>
      </c>
      <c r="K126" s="205" t="s">
        <v>75</v>
      </c>
      <c r="M126" s="201">
        <f t="shared" si="12"/>
        <v>8.5502365740294426E-4</v>
      </c>
      <c r="P126" s="42"/>
      <c r="Q126" s="42"/>
    </row>
    <row r="127" spans="1:17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180.03</v>
      </c>
      <c r="J127" s="407">
        <v>180.41399999999999</v>
      </c>
      <c r="K127" s="102" t="s">
        <v>75</v>
      </c>
      <c r="L127" s="40"/>
      <c r="M127" s="41">
        <f t="shared" si="12"/>
        <v>2.1329778370270851E-3</v>
      </c>
      <c r="N127" s="40"/>
      <c r="P127" s="42"/>
      <c r="Q127" s="42"/>
    </row>
    <row r="128" spans="1:17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161.57499999999999</v>
      </c>
      <c r="J128" s="407">
        <v>162.137</v>
      </c>
      <c r="K128" s="102" t="s">
        <v>75</v>
      </c>
      <c r="L128" s="40"/>
      <c r="M128" s="41">
        <f t="shared" si="12"/>
        <v>3.4782608695652908E-3</v>
      </c>
      <c r="N128" s="40"/>
      <c r="P128" s="42"/>
      <c r="Q128" s="42"/>
    </row>
    <row r="129" spans="1:18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22.917999999999999</v>
      </c>
      <c r="J129" s="407">
        <v>22.849</v>
      </c>
      <c r="K129" s="205" t="s">
        <v>75</v>
      </c>
      <c r="M129" s="201">
        <f t="shared" si="12"/>
        <v>-3.0107339209354683E-3</v>
      </c>
      <c r="P129" s="42"/>
      <c r="Q129" s="42"/>
    </row>
    <row r="130" spans="1:18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145.97999999999999</v>
      </c>
      <c r="J130" s="407">
        <v>146.11099999999999</v>
      </c>
      <c r="K130" s="205" t="s">
        <v>75</v>
      </c>
      <c r="M130" s="201">
        <f t="shared" si="12"/>
        <v>8.9738320317851923E-4</v>
      </c>
      <c r="P130" s="42"/>
      <c r="Q130" s="42"/>
    </row>
    <row r="131" spans="1:18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137.13800000000001</v>
      </c>
      <c r="J131" s="419">
        <v>140.78200000000001</v>
      </c>
      <c r="K131" s="218" t="s">
        <v>84</v>
      </c>
      <c r="M131" s="201" t="e">
        <f>+(I131-#REF!)/#REF!</f>
        <v>#REF!</v>
      </c>
      <c r="P131" s="42"/>
      <c r="Q131" s="42"/>
    </row>
    <row r="132" spans="1:18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P132" s="42"/>
      <c r="Q132" s="42"/>
    </row>
    <row r="133" spans="1:18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1029.4690000000001</v>
      </c>
      <c r="J133" s="419">
        <v>1029.9469999999999</v>
      </c>
      <c r="K133" s="205"/>
      <c r="M133" s="222">
        <f t="shared" si="13"/>
        <v>4.6431704111521383E-4</v>
      </c>
      <c r="P133" s="42"/>
      <c r="Q133" s="42"/>
    </row>
    <row r="134" spans="1:18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5746.223</v>
      </c>
      <c r="J134" s="73">
        <v>5711.3760000000002</v>
      </c>
      <c r="K134" s="205"/>
      <c r="M134" s="222">
        <f t="shared" si="13"/>
        <v>-6.0643313007517725E-3</v>
      </c>
      <c r="P134" s="42"/>
      <c r="Q134" s="42"/>
    </row>
    <row r="135" spans="1:18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5266.9780000000001</v>
      </c>
      <c r="J135" s="407">
        <v>5311.4089999999997</v>
      </c>
      <c r="K135" s="434"/>
      <c r="L135" s="435"/>
      <c r="M135" s="436">
        <f t="shared" si="13"/>
        <v>8.4357671514860288E-3</v>
      </c>
      <c r="N135" s="435"/>
      <c r="P135" s="42"/>
      <c r="Q135" s="42"/>
    </row>
    <row r="136" spans="1:18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90.953999999999994</v>
      </c>
      <c r="J136" s="407">
        <v>91.495999999999995</v>
      </c>
      <c r="K136" s="441"/>
      <c r="L136" s="442"/>
      <c r="M136" s="443">
        <f t="shared" si="13"/>
        <v>5.9590562262242632E-3</v>
      </c>
      <c r="N136" s="442"/>
      <c r="P136" s="42"/>
      <c r="Q136" s="42"/>
      <c r="R136" s="444"/>
    </row>
    <row r="137" spans="1:18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4995.3599999999997</v>
      </c>
      <c r="J137" s="446">
        <v>4958.49</v>
      </c>
      <c r="K137" s="447"/>
      <c r="L137" s="448"/>
      <c r="M137" s="449">
        <f>+(J137-I137)/I137</f>
        <v>-7.3808494282694131E-3</v>
      </c>
      <c r="N137" s="448"/>
      <c r="P137" s="42"/>
      <c r="Q137" s="42"/>
    </row>
    <row r="138" spans="1:18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9.9629999999999992</v>
      </c>
      <c r="J138" s="407">
        <v>10.084</v>
      </c>
      <c r="K138" s="441"/>
      <c r="L138" s="442"/>
      <c r="M138" s="443">
        <f>+(J138-I138)/I138</f>
        <v>1.2144936264177501E-2</v>
      </c>
      <c r="N138" s="442"/>
      <c r="P138" s="42"/>
      <c r="Q138" s="42"/>
    </row>
    <row r="139" spans="1:18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P139" s="42"/>
      <c r="Q139" s="42"/>
    </row>
    <row r="140" spans="1:18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120.35599999999999</v>
      </c>
      <c r="J140" s="458">
        <v>120.277</v>
      </c>
      <c r="K140" s="266"/>
      <c r="L140" s="32"/>
      <c r="M140" s="459"/>
      <c r="N140" s="32"/>
      <c r="P140" s="42"/>
      <c r="Q140" s="42"/>
    </row>
    <row r="141" spans="1:18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P141" s="42"/>
      <c r="Q141" s="42"/>
    </row>
    <row r="142" spans="1:18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11202.365</v>
      </c>
      <c r="J142" s="458">
        <v>11266.994000000001</v>
      </c>
      <c r="K142" s="205" t="s">
        <v>75</v>
      </c>
      <c r="M142" s="201">
        <f>+(J142-I142)/I142</f>
        <v>5.769228194225132E-3</v>
      </c>
      <c r="P142" s="42"/>
      <c r="Q142" s="42"/>
    </row>
    <row r="143" spans="1:18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8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03-02-2020 </vt:lpstr>
      <vt:lpstr>'03-02-2020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2020-02-03T14:53:29Z</dcterms:created>
  <dcterms:modified xsi:type="dcterms:W3CDTF">2020-02-03T14:53:56Z</dcterms:modified>
</cp:coreProperties>
</file>