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7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<sst xmlns="http://schemas.openxmlformats.org/spreadsheetml/2006/main" count="370" uniqueCount="202">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</sst>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97">
      <selection activeCell="R104" sqref="R104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8.003906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166.414</v>
      </c>
      <c r="J6" s="38">
        <v>166.465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112.392</v>
      </c>
      <c r="J7" s="48">
        <v>112.427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96.298</v>
      </c>
      <c r="J8" s="55">
        <v>96.328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14.819</v>
      </c>
      <c r="J10" s="60">
        <v>14.823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108.226</v>
      </c>
      <c r="J11" s="60">
        <v>108.259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1.52</v>
      </c>
      <c r="J13" s="38">
        <v>1.521</v>
      </c>
      <c r="K13" s="70" t="s">
        <v>23</v>
      </c>
      <c r="L13" s="39"/>
      <c r="M13" s="40">
        <f>+(J13-I13)/I13</f>
        <v>0.0006578947368420328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106.817</v>
      </c>
      <c r="J14" s="75">
        <v>106.898</v>
      </c>
      <c r="K14" s="76"/>
      <c r="L14" s="77">
        <v>12769294</v>
      </c>
      <c r="M14" s="78">
        <f>+(J14-I14)/I14</f>
        <v>0.0007583062621118649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40.554</v>
      </c>
      <c r="J16" s="38">
        <v>40.565</v>
      </c>
      <c r="K16" s="39"/>
      <c r="L16" s="39"/>
      <c r="M16" s="85">
        <f>+(J16-I16)/I16</f>
        <v>0.00027124328056407946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54.939</v>
      </c>
      <c r="J17" s="48">
        <v>54.955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114.324</v>
      </c>
      <c r="J18" s="92">
        <v>114.385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109.207</v>
      </c>
      <c r="J19" s="92">
        <v>109.356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132.007</v>
      </c>
      <c r="J21" s="38">
        <v>131.575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497.314</v>
      </c>
      <c r="J22" s="117">
        <v>496.032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117.657</v>
      </c>
      <c r="J23" s="117">
        <v>117.192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126.946</v>
      </c>
      <c r="J24" s="117">
        <v>126.834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137.046</v>
      </c>
      <c r="J25" s="117">
        <v>136.987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120.026</v>
      </c>
      <c r="J26" s="117">
        <v>119.788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98.35</v>
      </c>
      <c r="J27" s="129">
        <v>97.847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145.598</v>
      </c>
      <c r="J28" s="129">
        <v>145.666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92.309</v>
      </c>
      <c r="J29" s="131">
        <v>92.158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96.718</v>
      </c>
      <c r="J30" s="129">
        <v>96.662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141.932</v>
      </c>
      <c r="J31" s="138">
        <v>141.536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124.789</v>
      </c>
      <c r="J32" s="131">
        <v>124.431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95.422</v>
      </c>
      <c r="J36" s="162">
        <v>94.614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97.771</v>
      </c>
      <c r="J37" s="165">
        <v>97.754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19.542</v>
      </c>
      <c r="J38" s="170">
        <v>19.487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53" t="s">
        <v>61</v>
      </c>
      <c r="J40" s="153" t="s">
        <v>61</v>
      </c>
      <c r="K40" s="177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2216.93</v>
      </c>
      <c r="J41" s="182">
        <v>2219.886</v>
      </c>
      <c r="K41" s="183" t="s">
        <v>64</v>
      </c>
      <c r="M41" s="78">
        <f t="shared" si="1"/>
        <v>0.001333375433595166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61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109.681</v>
      </c>
      <c r="J43" s="190">
        <v>108.029</v>
      </c>
      <c r="K43" s="177" t="s">
        <v>62</v>
      </c>
      <c r="M43" s="78">
        <f t="shared" si="1"/>
        <v>-0.01506186121570738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145.111</v>
      </c>
      <c r="J44" s="196">
        <v>145.794</v>
      </c>
      <c r="K44" s="177" t="s">
        <v>62</v>
      </c>
      <c r="M44" s="78">
        <f t="shared" si="1"/>
        <v>0.004706741735637003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153.267</v>
      </c>
      <c r="J45" s="196">
        <v>154.26</v>
      </c>
      <c r="K45" s="177" t="s">
        <v>62</v>
      </c>
      <c r="M45" s="78">
        <f t="shared" si="1"/>
        <v>0.006478889780578957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15.563</v>
      </c>
      <c r="J46" s="195">
        <v>15.622</v>
      </c>
      <c r="K46" s="177" t="s">
        <v>62</v>
      </c>
      <c r="M46" s="78">
        <f t="shared" si="1"/>
        <v>0.0037910428580607385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5281.541</v>
      </c>
      <c r="J47" s="197">
        <v>5282.973</v>
      </c>
      <c r="K47" s="177" t="s">
        <v>62</v>
      </c>
      <c r="M47" s="78">
        <f t="shared" si="1"/>
        <v>0.0002711329894058929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5139.007</v>
      </c>
      <c r="J48" s="198">
        <v>5140.893</v>
      </c>
      <c r="K48" s="177"/>
      <c r="M48" s="78">
        <f t="shared" si="1"/>
        <v>0.00036699697042646994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2.458</v>
      </c>
      <c r="J49" s="195">
        <v>2.472</v>
      </c>
      <c r="K49" s="177"/>
      <c r="M49" s="78">
        <f t="shared" si="1"/>
        <v>0.005695687550854267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2.165</v>
      </c>
      <c r="J50" s="195">
        <v>2.174</v>
      </c>
      <c r="K50" s="200" t="s">
        <v>23</v>
      </c>
      <c r="M50" s="78">
        <f t="shared" si="1"/>
        <v>0.004157043879907574</v>
      </c>
      <c r="O50" s="41"/>
    </row>
    <row r="51" spans="2:15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1.195</v>
      </c>
      <c r="J51" s="203">
        <v>1.199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9">+(J52-I52)/I52</f>
        <v>0</v>
      </c>
      <c r="O52" s="41"/>
    </row>
    <row r="53" spans="2:15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1.076</v>
      </c>
      <c r="K53" s="191"/>
      <c r="M53" s="207">
        <f t="shared" si="3"/>
        <v>0</v>
      </c>
      <c r="O53" s="41"/>
    </row>
    <row r="54" spans="2:15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1.064</v>
      </c>
      <c r="J54" s="206">
        <v>1.065</v>
      </c>
      <c r="K54" s="191"/>
      <c r="M54" s="207">
        <f t="shared" si="3"/>
        <v>0.0009398496240600468</v>
      </c>
      <c r="O54" s="41"/>
    </row>
    <row r="55" spans="2:15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108.633</v>
      </c>
      <c r="J55" s="196">
        <v>108.675</v>
      </c>
      <c r="K55" s="191"/>
      <c r="M55" s="207">
        <f t="shared" si="3"/>
        <v>0.0003866228494104148</v>
      </c>
      <c r="O55" s="41"/>
    </row>
    <row r="56" spans="2:15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119.457</v>
      </c>
      <c r="J58" s="223">
        <v>119.47</v>
      </c>
      <c r="K58" s="191"/>
      <c r="M58" s="207">
        <f t="shared" si="3"/>
        <v>0.00010882576994236613</v>
      </c>
      <c r="O58" s="41"/>
    </row>
    <row r="59" spans="2:15" ht="16.5" customHeight="1" thickBot="1">
      <c r="B59" s="81">
        <f t="shared" si="2"/>
        <v>49</v>
      </c>
      <c r="C59" s="211" t="s">
        <v>86</v>
      </c>
      <c r="D59" s="212" t="s">
        <v>87</v>
      </c>
      <c r="E59" s="224">
        <v>42842</v>
      </c>
      <c r="F59" s="225"/>
      <c r="G59" s="226"/>
      <c r="H59" s="227" t="s">
        <v>88</v>
      </c>
      <c r="I59" s="227" t="s">
        <v>88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89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90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91</v>
      </c>
      <c r="G62" s="241" t="s">
        <v>92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93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94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109.605</v>
      </c>
      <c r="J65" s="38">
        <v>109.635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95</v>
      </c>
      <c r="D66" s="212" t="s">
        <v>28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104.613</v>
      </c>
      <c r="J66" s="131">
        <v>104.64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96</v>
      </c>
      <c r="D67" s="261" t="s">
        <v>28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106.863</v>
      </c>
      <c r="J67" s="263">
        <v>106.894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97</v>
      </c>
      <c r="D68" s="261" t="s">
        <v>98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103.822</v>
      </c>
      <c r="J68" s="265">
        <v>103.832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99</v>
      </c>
      <c r="D69" s="261" t="s">
        <v>100</v>
      </c>
      <c r="E69" s="257">
        <v>39209</v>
      </c>
      <c r="F69" s="257">
        <v>42465</v>
      </c>
      <c r="G69" s="262">
        <v>4.543</v>
      </c>
      <c r="H69" s="263">
        <v>104.3</v>
      </c>
      <c r="I69" s="263">
        <v>105.611</v>
      </c>
      <c r="J69" s="263">
        <v>105.648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101</v>
      </c>
      <c r="D70" s="268" t="s">
        <v>34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108.406</v>
      </c>
      <c r="J70" s="270">
        <v>108.438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102</v>
      </c>
      <c r="D71" s="273" t="s">
        <v>68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106.095</v>
      </c>
      <c r="J71" s="206">
        <v>106.132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103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103.284</v>
      </c>
      <c r="J72" s="206">
        <v>103.311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104</v>
      </c>
      <c r="D73" s="273" t="s">
        <v>25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105.627</v>
      </c>
      <c r="J73" s="206">
        <v>105.651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105</v>
      </c>
      <c r="D74" s="273" t="s">
        <v>106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103.672</v>
      </c>
      <c r="J74" s="265">
        <v>103.701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107</v>
      </c>
      <c r="D75" s="273" t="s">
        <v>108</v>
      </c>
      <c r="E75" s="257">
        <v>37242</v>
      </c>
      <c r="F75" s="257">
        <v>42485</v>
      </c>
      <c r="G75" s="274">
        <v>3.962</v>
      </c>
      <c r="H75" s="265">
        <v>104.647</v>
      </c>
      <c r="I75" s="265">
        <v>105.807</v>
      </c>
      <c r="J75" s="265">
        <v>105.839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109</v>
      </c>
      <c r="D76" s="273" t="s">
        <v>110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104.74</v>
      </c>
      <c r="J76" s="275">
        <v>104.77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111</v>
      </c>
      <c r="D77" s="273" t="s">
        <v>112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107.986</v>
      </c>
      <c r="J77" s="278">
        <v>108.021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113</v>
      </c>
      <c r="D78" s="281" t="s">
        <v>82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106.246</v>
      </c>
      <c r="J78" s="265">
        <v>106.274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114</v>
      </c>
      <c r="D79" s="281" t="s">
        <v>37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104.722</v>
      </c>
      <c r="J79" s="287">
        <v>104.752</v>
      </c>
      <c r="K79" s="39"/>
      <c r="L79" s="39"/>
      <c r="M79" s="40"/>
      <c r="N79" s="39"/>
      <c r="O79" s="41"/>
    </row>
    <row r="80" spans="2:15" ht="16.5" customHeight="1" thickBot="1" thickTop="1">
      <c r="B80" s="288">
        <f t="shared" si="4"/>
        <v>65</v>
      </c>
      <c r="C80" s="289" t="s">
        <v>115</v>
      </c>
      <c r="D80" s="290" t="s">
        <v>116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100.018</v>
      </c>
      <c r="J80" s="292">
        <v>100.047</v>
      </c>
      <c r="K80" s="39"/>
      <c r="L80" s="39"/>
      <c r="M80" s="40"/>
      <c r="N80" s="39"/>
      <c r="O80" s="41"/>
    </row>
    <row r="81" spans="2:15" ht="14.25" customHeight="1" thickBot="1" thickTop="1">
      <c r="B81" s="293">
        <f t="shared" si="4"/>
        <v>66</v>
      </c>
      <c r="C81" s="294" t="s">
        <v>117</v>
      </c>
      <c r="D81" s="295" t="s">
        <v>118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105.466</v>
      </c>
      <c r="J81" s="297">
        <v>105.492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98">
        <f t="shared" si="4"/>
        <v>67</v>
      </c>
      <c r="C82" s="299" t="s">
        <v>119</v>
      </c>
      <c r="D82" s="300" t="s">
        <v>120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104.025</v>
      </c>
      <c r="J82" s="304">
        <v>104.062</v>
      </c>
      <c r="K82" s="39"/>
      <c r="L82" s="39"/>
      <c r="M82" s="40"/>
      <c r="N82" s="39"/>
      <c r="O82" s="41"/>
    </row>
    <row r="83" spans="2:15" ht="16.5" customHeight="1" thickBot="1" thickTop="1">
      <c r="B83" s="305">
        <f t="shared" si="4"/>
        <v>68</v>
      </c>
      <c r="C83" s="306" t="s">
        <v>121</v>
      </c>
      <c r="D83" s="307" t="s">
        <v>120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105.027</v>
      </c>
      <c r="J83" s="304">
        <v>105.059</v>
      </c>
      <c r="K83" s="39"/>
      <c r="L83" s="39"/>
      <c r="M83" s="40"/>
      <c r="N83" s="39"/>
      <c r="O83" s="41"/>
    </row>
    <row r="84" spans="2:15" ht="16.5" customHeight="1" thickBot="1" thickTop="1">
      <c r="B84" s="305">
        <f t="shared" si="4"/>
        <v>69</v>
      </c>
      <c r="C84" s="311" t="s">
        <v>122</v>
      </c>
      <c r="D84" s="312" t="s">
        <v>55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106.557</v>
      </c>
      <c r="J84" s="315">
        <v>106.586</v>
      </c>
      <c r="K84" s="39"/>
      <c r="L84" s="39"/>
      <c r="M84" s="40"/>
      <c r="N84" s="39"/>
      <c r="O84" s="41"/>
    </row>
    <row r="85" spans="2:15" ht="16.5" customHeight="1" thickBot="1" thickTop="1">
      <c r="B85" s="305">
        <f t="shared" si="4"/>
        <v>70</v>
      </c>
      <c r="C85" s="316" t="s">
        <v>123</v>
      </c>
      <c r="D85" s="307" t="s">
        <v>124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104.271</v>
      </c>
      <c r="J85" s="318">
        <v>104.308</v>
      </c>
      <c r="K85" s="39"/>
      <c r="L85" s="39"/>
      <c r="M85" s="40"/>
      <c r="N85" s="39"/>
      <c r="O85" s="41"/>
    </row>
    <row r="86" spans="2:15" ht="16.5" customHeight="1" thickBot="1" thickTop="1">
      <c r="B86" s="319">
        <f t="shared" si="4"/>
        <v>71</v>
      </c>
      <c r="C86" s="320" t="s">
        <v>125</v>
      </c>
      <c r="D86" s="321" t="s">
        <v>43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104.553</v>
      </c>
      <c r="J86" s="323">
        <v>104.585</v>
      </c>
      <c r="K86" s="39"/>
      <c r="L86" s="39"/>
      <c r="M86" s="40"/>
      <c r="N86" s="39"/>
      <c r="O86" s="41"/>
    </row>
    <row r="87" spans="2:15" ht="16.5" customHeight="1" thickBot="1" thickTop="1">
      <c r="B87" s="324">
        <f t="shared" si="4"/>
        <v>72</v>
      </c>
      <c r="C87" s="325" t="s">
        <v>126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106.257</v>
      </c>
      <c r="J87" s="315">
        <v>106.287</v>
      </c>
      <c r="K87" s="39"/>
      <c r="L87" s="39"/>
      <c r="M87" s="40"/>
      <c r="N87" s="39"/>
      <c r="O87" s="41"/>
    </row>
    <row r="88" spans="2:15" ht="16.5" customHeight="1" thickBot="1" thickTop="1">
      <c r="B88" s="324">
        <f t="shared" si="4"/>
        <v>73</v>
      </c>
      <c r="C88" s="328" t="s">
        <v>127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103.735</v>
      </c>
      <c r="J88" s="332">
        <v>103.764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75</v>
      </c>
      <c r="B89" s="28" t="s">
        <v>128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33">
        <v>74</v>
      </c>
      <c r="C90" s="334" t="s">
        <v>129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10.72</v>
      </c>
      <c r="J90" s="336">
        <v>10.724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75</v>
      </c>
      <c r="B91" s="333">
        <f>B90+1</f>
        <v>75</v>
      </c>
      <c r="C91" s="337" t="s">
        <v>130</v>
      </c>
      <c r="D91" s="338" t="s">
        <v>34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104.532</v>
      </c>
      <c r="J91" s="340">
        <v>104.564</v>
      </c>
      <c r="M91" s="78"/>
      <c r="O91" s="41"/>
    </row>
    <row r="92" spans="2:15" ht="16.5" customHeight="1" thickBot="1" thickTop="1">
      <c r="B92" s="333">
        <f aca="true" t="shared" si="5" ref="B92:B94">B91+1</f>
        <v>76</v>
      </c>
      <c r="C92" s="341" t="s">
        <v>131</v>
      </c>
      <c r="D92" s="342" t="s">
        <v>132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105.146</v>
      </c>
      <c r="J92" s="345">
        <v>105.181</v>
      </c>
      <c r="K92" s="39"/>
      <c r="L92" s="39"/>
      <c r="M92" s="40"/>
      <c r="N92" s="39"/>
      <c r="O92" s="41"/>
    </row>
    <row r="93" spans="2:15" ht="16.5" customHeight="1" thickBot="1" thickTop="1">
      <c r="B93" s="333">
        <f t="shared" si="5"/>
        <v>77</v>
      </c>
      <c r="C93" s="346" t="s">
        <v>133</v>
      </c>
      <c r="D93" s="347" t="s">
        <v>134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106.544</v>
      </c>
      <c r="J93" s="350">
        <v>106.582</v>
      </c>
      <c r="K93" s="39"/>
      <c r="L93" s="39"/>
      <c r="M93" s="40"/>
      <c r="N93" s="39"/>
      <c r="O93" s="41"/>
    </row>
    <row r="94" spans="2:15" ht="16.5" customHeight="1" thickBot="1" thickTop="1">
      <c r="B94" s="351">
        <f t="shared" si="5"/>
        <v>78</v>
      </c>
      <c r="C94" s="352" t="s">
        <v>135</v>
      </c>
      <c r="D94" s="353" t="s">
        <v>136</v>
      </c>
      <c r="E94" s="354">
        <v>42195</v>
      </c>
      <c r="F94" s="355" t="s">
        <v>137</v>
      </c>
      <c r="G94" s="356" t="s">
        <v>137</v>
      </c>
      <c r="H94" s="357">
        <v>10.515</v>
      </c>
      <c r="I94" s="357">
        <v>10.638</v>
      </c>
      <c r="J94" s="357">
        <v>10.642</v>
      </c>
      <c r="K94" s="39"/>
      <c r="L94" s="39"/>
      <c r="M94" s="40"/>
      <c r="N94" s="39"/>
      <c r="O94" s="41"/>
    </row>
    <row r="95" spans="1:15" ht="15" customHeight="1" thickBot="1" thickTop="1">
      <c r="A95" s="358" t="s">
        <v>138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O95" s="41"/>
    </row>
    <row r="96" spans="2:15" ht="16.5" customHeight="1" thickBot="1" thickTop="1">
      <c r="B96" s="360">
        <v>79</v>
      </c>
      <c r="C96" s="361" t="s">
        <v>139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57.312</v>
      </c>
      <c r="J96" s="366">
        <v>57.261</v>
      </c>
      <c r="K96" s="39"/>
      <c r="L96" s="39"/>
      <c r="M96" s="40"/>
      <c r="N96" s="39"/>
      <c r="O96" s="41"/>
    </row>
    <row r="97" spans="2:15" ht="16.5" customHeight="1" thickBot="1" thickTop="1">
      <c r="B97" s="367">
        <f>B96+1</f>
        <v>80</v>
      </c>
      <c r="C97" s="368" t="s">
        <v>140</v>
      </c>
      <c r="D97" s="369" t="s">
        <v>98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141</v>
      </c>
      <c r="J97" s="371" t="s">
        <v>141</v>
      </c>
      <c r="K97" s="39"/>
      <c r="L97" s="39"/>
      <c r="M97" s="40"/>
      <c r="N97" s="39"/>
      <c r="O97" s="41"/>
    </row>
    <row r="98" spans="2:15" ht="16.5" customHeight="1" thickBot="1" thickTop="1">
      <c r="B98" s="367">
        <f aca="true" t="shared" si="6" ref="B98:B107">B97+1</f>
        <v>81</v>
      </c>
      <c r="C98" s="368" t="s">
        <v>142</v>
      </c>
      <c r="D98" s="372" t="s">
        <v>98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141</v>
      </c>
      <c r="J98" s="376" t="s">
        <v>141</v>
      </c>
      <c r="K98" s="39"/>
      <c r="L98" s="39"/>
      <c r="M98" s="40"/>
      <c r="N98" s="39"/>
      <c r="O98" s="41"/>
    </row>
    <row r="99" spans="2:15" ht="16.5" customHeight="1" thickBot="1" thickTop="1">
      <c r="B99" s="367">
        <f t="shared" si="6"/>
        <v>82</v>
      </c>
      <c r="C99" s="377" t="s">
        <v>143</v>
      </c>
      <c r="D99" s="378" t="s">
        <v>68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96.998</v>
      </c>
      <c r="J99" s="297">
        <v>96.959</v>
      </c>
      <c r="K99" s="39"/>
      <c r="L99" s="39"/>
      <c r="M99" s="40"/>
      <c r="N99" s="39"/>
      <c r="O99" s="41"/>
    </row>
    <row r="100" spans="2:15" ht="16.5" customHeight="1" thickBot="1" thickTop="1">
      <c r="B100" s="367">
        <f t="shared" si="6"/>
        <v>83</v>
      </c>
      <c r="C100" s="280" t="s">
        <v>144</v>
      </c>
      <c r="D100" s="380" t="s">
        <v>108</v>
      </c>
      <c r="E100" s="381">
        <v>36367</v>
      </c>
      <c r="F100" s="252">
        <v>42485</v>
      </c>
      <c r="G100" s="283">
        <v>0.512</v>
      </c>
      <c r="H100" s="92">
        <v>17.129</v>
      </c>
      <c r="I100" s="92">
        <v>17.357</v>
      </c>
      <c r="J100" s="92">
        <v>17.364</v>
      </c>
      <c r="K100" s="92"/>
      <c r="L100" s="92"/>
      <c r="M100" s="92"/>
      <c r="N100" s="382"/>
      <c r="O100" s="41"/>
    </row>
    <row r="101" spans="2:15" ht="16.5" customHeight="1" thickBot="1" thickTop="1">
      <c r="B101" s="367">
        <f t="shared" si="6"/>
        <v>84</v>
      </c>
      <c r="C101" s="280" t="s">
        <v>145</v>
      </c>
      <c r="D101" s="380" t="s">
        <v>116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266.684</v>
      </c>
      <c r="J101" s="92">
        <v>265.934</v>
      </c>
      <c r="K101" s="39"/>
      <c r="L101" s="39"/>
      <c r="M101" s="40"/>
      <c r="N101" s="39"/>
      <c r="O101" s="41"/>
    </row>
    <row r="102" spans="2:15" ht="15.75" customHeight="1" thickBot="1" thickTop="1">
      <c r="B102" s="367">
        <f t="shared" si="6"/>
        <v>85</v>
      </c>
      <c r="C102" s="280" t="s">
        <v>146</v>
      </c>
      <c r="D102" s="281" t="s">
        <v>120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29.557</v>
      </c>
      <c r="J102" s="92">
        <v>29.65</v>
      </c>
      <c r="K102" s="39"/>
      <c r="L102" s="39"/>
      <c r="M102" s="40"/>
      <c r="N102" s="39"/>
      <c r="O102" s="41"/>
    </row>
    <row r="103" spans="2:15" ht="14.25" customHeight="1" thickBot="1" thickTop="1">
      <c r="B103" s="367">
        <f t="shared" si="6"/>
        <v>86</v>
      </c>
      <c r="C103" s="384" t="s">
        <v>147</v>
      </c>
      <c r="D103" s="281" t="s">
        <v>55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2265.05</v>
      </c>
      <c r="J103" s="385">
        <v>2271.289</v>
      </c>
      <c r="K103" s="39"/>
      <c r="L103" s="39"/>
      <c r="M103" s="40"/>
      <c r="N103" s="39"/>
      <c r="O103" s="41"/>
    </row>
    <row r="104" spans="2:15" ht="17.25" customHeight="1" thickBot="1" thickTop="1">
      <c r="B104" s="367">
        <f t="shared" si="6"/>
        <v>87</v>
      </c>
      <c r="C104" s="280" t="s">
        <v>148</v>
      </c>
      <c r="D104" s="281" t="s">
        <v>124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73.555</v>
      </c>
      <c r="J104" s="386">
        <v>73.49</v>
      </c>
      <c r="K104" s="39"/>
      <c r="L104" s="39"/>
      <c r="M104" s="40"/>
      <c r="N104" s="39"/>
      <c r="O104" s="41"/>
    </row>
    <row r="105" spans="2:15" ht="16.5" customHeight="1" thickBot="1" thickTop="1">
      <c r="B105" s="367">
        <f t="shared" si="6"/>
        <v>88</v>
      </c>
      <c r="C105" s="280" t="s">
        <v>149</v>
      </c>
      <c r="D105" s="281" t="s">
        <v>124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55.347</v>
      </c>
      <c r="J105" s="92">
        <v>55.391</v>
      </c>
      <c r="K105" s="39"/>
      <c r="L105" s="39"/>
      <c r="M105" s="40"/>
      <c r="N105" s="39"/>
      <c r="O105" s="41"/>
    </row>
    <row r="106" spans="2:15" ht="16.5" customHeight="1" thickBot="1" thickTop="1">
      <c r="B106" s="367">
        <f t="shared" si="6"/>
        <v>89</v>
      </c>
      <c r="C106" s="387" t="s">
        <v>150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102.473</v>
      </c>
      <c r="J106" s="389">
        <v>102.249</v>
      </c>
      <c r="K106" s="39"/>
      <c r="L106" s="39"/>
      <c r="M106" s="40"/>
      <c r="N106" s="39"/>
      <c r="O106" s="41"/>
    </row>
    <row r="107" spans="2:15" ht="16.5" customHeight="1" thickBot="1" thickTop="1">
      <c r="B107" s="390">
        <f t="shared" si="6"/>
        <v>90</v>
      </c>
      <c r="C107" s="391" t="s">
        <v>151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86.406</v>
      </c>
      <c r="J107" s="55">
        <v>86.295</v>
      </c>
      <c r="K107" s="39"/>
      <c r="L107" s="39"/>
      <c r="M107" s="40"/>
      <c r="N107" s="39"/>
      <c r="O107" s="41"/>
    </row>
    <row r="108" spans="2:15" ht="18" customHeight="1" thickBot="1" thickTop="1">
      <c r="B108" s="396" t="s">
        <v>152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O108" s="41"/>
    </row>
    <row r="109" spans="2:15" ht="16.5" customHeight="1" thickBot="1" thickTop="1">
      <c r="B109" s="399">
        <v>91</v>
      </c>
      <c r="C109" s="334" t="s">
        <v>153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10.93</v>
      </c>
      <c r="J109" s="401">
        <v>10.932</v>
      </c>
      <c r="K109" s="39"/>
      <c r="L109" s="40"/>
      <c r="M109" s="39"/>
      <c r="N109" s="70"/>
      <c r="O109" s="41"/>
    </row>
    <row r="110" spans="2:15" ht="16.5" customHeight="1" thickBot="1" thickTop="1">
      <c r="B110" s="402">
        <f>B109+1</f>
        <v>92</v>
      </c>
      <c r="C110" s="403" t="s">
        <v>154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11.579</v>
      </c>
      <c r="J110" s="404">
        <v>11.581</v>
      </c>
      <c r="K110" s="39"/>
      <c r="L110" s="40"/>
      <c r="M110" s="39"/>
      <c r="N110" s="70"/>
      <c r="O110" s="41"/>
    </row>
    <row r="111" spans="2:15" ht="16.5" customHeight="1" thickBot="1" thickTop="1">
      <c r="B111" s="402">
        <f aca="true" t="shared" si="7" ref="B111:B124">B110+1</f>
        <v>93</v>
      </c>
      <c r="C111" s="403" t="s">
        <v>155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13.972</v>
      </c>
      <c r="J111" s="404">
        <v>13.948</v>
      </c>
      <c r="K111" s="39"/>
      <c r="L111" s="40"/>
      <c r="M111" s="39"/>
      <c r="N111" s="70"/>
      <c r="O111" s="41"/>
    </row>
    <row r="112" spans="1:15" ht="17.25" customHeight="1" thickBot="1" thickTop="1">
      <c r="A112" s="405"/>
      <c r="B112" s="402">
        <f t="shared" si="7"/>
        <v>94</v>
      </c>
      <c r="C112" s="403" t="s">
        <v>156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12.113</v>
      </c>
      <c r="J112" s="404">
        <v>12.099</v>
      </c>
      <c r="K112" s="39"/>
      <c r="L112" s="40"/>
      <c r="M112" s="39"/>
      <c r="N112" s="70"/>
      <c r="O112" s="41"/>
    </row>
    <row r="113" spans="2:15" ht="16.5" customHeight="1" thickBot="1" thickTop="1">
      <c r="B113" s="402">
        <f t="shared" si="7"/>
        <v>95</v>
      </c>
      <c r="C113" s="406" t="s">
        <v>157</v>
      </c>
      <c r="D113" s="380" t="s">
        <v>98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12.944</v>
      </c>
      <c r="J113" s="404">
        <v>12.924</v>
      </c>
      <c r="K113" s="39"/>
      <c r="L113" s="40"/>
      <c r="M113" s="39"/>
      <c r="N113" s="70"/>
      <c r="O113" s="41"/>
    </row>
    <row r="114" spans="2:15" ht="15.75" customHeight="1" thickBot="1" thickTop="1">
      <c r="B114" s="402">
        <f t="shared" si="7"/>
        <v>96</v>
      </c>
      <c r="C114" s="406" t="s">
        <v>158</v>
      </c>
      <c r="D114" s="281" t="s">
        <v>98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11.633</v>
      </c>
      <c r="J114" s="404">
        <v>11.616</v>
      </c>
      <c r="K114" s="39"/>
      <c r="L114" s="40"/>
      <c r="M114" s="39"/>
      <c r="N114" s="70"/>
      <c r="O114" s="41"/>
    </row>
    <row r="115" spans="2:15" ht="16.5" customHeight="1" thickBot="1" thickTop="1">
      <c r="B115" s="402">
        <f t="shared" si="7"/>
        <v>97</v>
      </c>
      <c r="C115" s="409" t="s">
        <v>159</v>
      </c>
      <c r="D115" s="380" t="s">
        <v>68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140.811</v>
      </c>
      <c r="J115" s="404">
        <v>140.786</v>
      </c>
      <c r="K115" s="39"/>
      <c r="L115" s="40"/>
      <c r="M115" s="39"/>
      <c r="N115" s="70"/>
      <c r="O115" s="41"/>
    </row>
    <row r="116" spans="2:15" ht="16.5" customHeight="1" thickBot="1" thickTop="1">
      <c r="B116" s="402">
        <f t="shared" si="7"/>
        <v>98</v>
      </c>
      <c r="C116" s="410" t="s">
        <v>160</v>
      </c>
      <c r="D116" s="380" t="s">
        <v>68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137.696</v>
      </c>
      <c r="J116" s="404">
        <v>137.775</v>
      </c>
      <c r="K116" s="39"/>
      <c r="L116" s="40"/>
      <c r="M116" s="39"/>
      <c r="N116" s="70"/>
      <c r="O116" s="41"/>
    </row>
    <row r="117" spans="2:15" ht="16.5" customHeight="1" thickBot="1" thickTop="1">
      <c r="B117" s="402">
        <f t="shared" si="7"/>
        <v>99</v>
      </c>
      <c r="C117" s="411" t="s">
        <v>161</v>
      </c>
      <c r="D117" s="412" t="s">
        <v>25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9.039</v>
      </c>
      <c r="J117" s="404">
        <v>9.045</v>
      </c>
      <c r="K117" s="39"/>
      <c r="L117" s="40"/>
      <c r="M117" s="39"/>
      <c r="N117" s="70"/>
      <c r="O117" s="41"/>
    </row>
    <row r="118" spans="2:15" ht="16.5" customHeight="1" thickBot="1" thickTop="1">
      <c r="B118" s="402">
        <f t="shared" si="7"/>
        <v>100</v>
      </c>
      <c r="C118" s="184" t="s">
        <v>162</v>
      </c>
      <c r="D118" s="185" t="s">
        <v>124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102.042</v>
      </c>
      <c r="J118" s="404">
        <v>102.223</v>
      </c>
      <c r="K118" s="39"/>
      <c r="L118" s="40"/>
      <c r="M118" s="39"/>
      <c r="N118" s="70"/>
      <c r="O118" s="41"/>
    </row>
    <row r="119" spans="2:15" ht="16.5" customHeight="1" thickBot="1" thickTop="1">
      <c r="B119" s="402">
        <f t="shared" si="7"/>
        <v>101</v>
      </c>
      <c r="C119" s="406" t="s">
        <v>163</v>
      </c>
      <c r="D119" s="281" t="s">
        <v>43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80.032</v>
      </c>
      <c r="J119" s="404">
        <v>80.045</v>
      </c>
      <c r="K119" s="39"/>
      <c r="L119" s="40"/>
      <c r="M119" s="39"/>
      <c r="N119" s="70"/>
      <c r="O119" s="41"/>
    </row>
    <row r="120" spans="1:15" ht="16.5" customHeight="1" thickTop="1">
      <c r="A120" s="8" t="s">
        <v>75</v>
      </c>
      <c r="B120" s="402">
        <f t="shared" si="7"/>
        <v>102</v>
      </c>
      <c r="C120" s="406" t="s">
        <v>164</v>
      </c>
      <c r="D120" s="281" t="s">
        <v>43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81.026</v>
      </c>
      <c r="J120" s="416">
        <v>80.926</v>
      </c>
      <c r="K120" s="417"/>
      <c r="L120" s="418"/>
      <c r="M120" s="417"/>
      <c r="N120" s="419"/>
      <c r="O120" s="41"/>
    </row>
    <row r="121" spans="2:15" ht="16.5" customHeight="1">
      <c r="B121" s="402">
        <f t="shared" si="7"/>
        <v>103</v>
      </c>
      <c r="C121" s="420" t="s">
        <v>165</v>
      </c>
      <c r="D121" s="421" t="s">
        <v>136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99.225</v>
      </c>
      <c r="J121" s="424">
        <v>99.276</v>
      </c>
      <c r="K121" s="417"/>
      <c r="L121" s="418"/>
      <c r="M121" s="417"/>
      <c r="N121" s="419"/>
      <c r="O121" s="41"/>
    </row>
    <row r="122" spans="2:15" ht="16.5" customHeight="1">
      <c r="B122" s="402">
        <f t="shared" si="7"/>
        <v>104</v>
      </c>
      <c r="C122" s="425" t="s">
        <v>166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94.864</v>
      </c>
      <c r="J122" s="424">
        <v>93.666</v>
      </c>
      <c r="K122" s="417"/>
      <c r="L122" s="418"/>
      <c r="M122" s="417"/>
      <c r="N122" s="419"/>
      <c r="O122" s="41"/>
    </row>
    <row r="123" spans="2:15" ht="16.5" customHeight="1">
      <c r="B123" s="402">
        <f t="shared" si="7"/>
        <v>105</v>
      </c>
      <c r="C123" s="428" t="s">
        <v>167</v>
      </c>
      <c r="D123" s="429" t="s">
        <v>124</v>
      </c>
      <c r="E123" s="430">
        <v>42388</v>
      </c>
      <c r="F123" s="431" t="s">
        <v>88</v>
      </c>
      <c r="G123" s="432" t="s">
        <v>88</v>
      </c>
      <c r="H123" s="195">
        <v>102.153</v>
      </c>
      <c r="I123" s="424">
        <v>100.378</v>
      </c>
      <c r="J123" s="424">
        <v>100.432</v>
      </c>
      <c r="K123" s="417"/>
      <c r="L123" s="418"/>
      <c r="M123" s="417"/>
      <c r="N123" s="419"/>
      <c r="O123" s="41"/>
    </row>
    <row r="124" spans="2:15" ht="16.5" customHeight="1" thickBot="1">
      <c r="B124" s="433">
        <f t="shared" si="7"/>
        <v>106</v>
      </c>
      <c r="C124" s="434" t="s">
        <v>168</v>
      </c>
      <c r="D124" s="168" t="s">
        <v>25</v>
      </c>
      <c r="E124" s="435">
        <v>42741</v>
      </c>
      <c r="F124" s="436" t="s">
        <v>88</v>
      </c>
      <c r="G124" s="437" t="s">
        <v>88</v>
      </c>
      <c r="H124" s="438" t="s">
        <v>88</v>
      </c>
      <c r="I124" s="439">
        <v>9.79</v>
      </c>
      <c r="J124" s="439">
        <v>9.762</v>
      </c>
      <c r="K124" s="417"/>
      <c r="L124" s="418"/>
      <c r="M124" s="417"/>
      <c r="N124" s="419"/>
      <c r="O124" s="41"/>
    </row>
    <row r="125" spans="2:15" ht="13.5" customHeight="1" thickBot="1" thickTop="1">
      <c r="B125" s="440" t="s">
        <v>169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O125" s="41"/>
    </row>
    <row r="126" spans="2:15" ht="16.5" customHeight="1" thickBot="1" thickTop="1">
      <c r="B126" s="402">
        <v>107</v>
      </c>
      <c r="C126" s="184" t="s">
        <v>170</v>
      </c>
      <c r="D126" s="185" t="s">
        <v>28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61</v>
      </c>
      <c r="J126" s="442" t="s">
        <v>61</v>
      </c>
      <c r="K126" s="191" t="s">
        <v>66</v>
      </c>
      <c r="M126" s="78" t="e">
        <f>+(J126-I126)/I126</f>
        <v>#VALUE!</v>
      </c>
      <c r="O126" s="41"/>
    </row>
    <row r="127" spans="2:15" ht="16.5" customHeight="1" thickBot="1" thickTop="1">
      <c r="B127" s="402">
        <f aca="true" t="shared" si="8" ref="B127:B142">B126+1</f>
        <v>108</v>
      </c>
      <c r="C127" s="184" t="s">
        <v>171</v>
      </c>
      <c r="D127" s="281" t="s">
        <v>28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99.694</v>
      </c>
      <c r="J127" s="404">
        <v>100.868</v>
      </c>
      <c r="K127" s="191" t="s">
        <v>66</v>
      </c>
      <c r="M127" s="78">
        <f>+(J127-I127)/I127</f>
        <v>0.011776034666078123</v>
      </c>
      <c r="O127" s="41"/>
    </row>
    <row r="128" spans="2:15" ht="16.5" customHeight="1" thickBot="1" thickTop="1">
      <c r="B128" s="402">
        <f t="shared" si="8"/>
        <v>109</v>
      </c>
      <c r="C128" s="403" t="s">
        <v>172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139.172</v>
      </c>
      <c r="J128" s="404">
        <v>141.056</v>
      </c>
      <c r="K128" s="443" t="s">
        <v>173</v>
      </c>
      <c r="M128" s="78">
        <f>+(J128-I128)/I128</f>
        <v>0.013537205759779371</v>
      </c>
      <c r="O128" s="41"/>
    </row>
    <row r="129" spans="2:15" ht="16.5" customHeight="1" thickBot="1" thickTop="1">
      <c r="B129" s="402">
        <f t="shared" si="8"/>
        <v>110</v>
      </c>
      <c r="C129" s="444" t="s">
        <v>174</v>
      </c>
      <c r="D129" s="88" t="s">
        <v>175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104.033</v>
      </c>
      <c r="J129" s="92">
        <v>104.096</v>
      </c>
      <c r="K129" s="183" t="s">
        <v>64</v>
      </c>
      <c r="M129" s="78" t="e">
        <f>+(#REF!-I129)/I129</f>
        <v>#REF!</v>
      </c>
      <c r="O129" s="41"/>
    </row>
    <row r="130" spans="2:15" ht="16.5" customHeight="1" thickBot="1" thickTop="1">
      <c r="B130" s="402">
        <f t="shared" si="8"/>
        <v>111</v>
      </c>
      <c r="C130" s="406" t="s">
        <v>176</v>
      </c>
      <c r="D130" s="447" t="s">
        <v>175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102.104</v>
      </c>
      <c r="J130" s="92">
        <v>102.201</v>
      </c>
      <c r="K130" s="183" t="s">
        <v>64</v>
      </c>
      <c r="M130" s="78">
        <f aca="true" t="shared" si="9" ref="M130:M135">+(J130-I130)/I130</f>
        <v>0.0009500117527226573</v>
      </c>
      <c r="O130" s="41"/>
    </row>
    <row r="131" spans="2:15" ht="16.5" customHeight="1" thickBot="1" thickTop="1">
      <c r="B131" s="402">
        <f t="shared" si="8"/>
        <v>112</v>
      </c>
      <c r="C131" s="449" t="s">
        <v>177</v>
      </c>
      <c r="D131" s="281" t="s">
        <v>82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198.774</v>
      </c>
      <c r="J131" s="315">
        <v>198.075</v>
      </c>
      <c r="K131" s="177" t="s">
        <v>62</v>
      </c>
      <c r="M131" s="78">
        <f t="shared" si="9"/>
        <v>-0.0035165564912916793</v>
      </c>
      <c r="O131" s="41"/>
    </row>
    <row r="132" spans="2:15" ht="16.5" customHeight="1" thickBot="1" thickTop="1">
      <c r="B132" s="402">
        <f t="shared" si="8"/>
        <v>113</v>
      </c>
      <c r="C132" s="449" t="s">
        <v>178</v>
      </c>
      <c r="D132" s="281" t="s">
        <v>82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181.744</v>
      </c>
      <c r="J132" s="450">
        <v>181.466</v>
      </c>
      <c r="K132" s="177" t="s">
        <v>62</v>
      </c>
      <c r="M132" s="78">
        <f t="shared" si="9"/>
        <v>-0.0015296240866272976</v>
      </c>
      <c r="O132" s="41"/>
    </row>
    <row r="133" spans="2:15" ht="16.5" customHeight="1" thickBot="1" thickTop="1">
      <c r="B133" s="402">
        <f t="shared" si="8"/>
        <v>114</v>
      </c>
      <c r="C133" s="449" t="s">
        <v>179</v>
      </c>
      <c r="D133" s="281" t="s">
        <v>82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157.34</v>
      </c>
      <c r="J133" s="450">
        <v>157.377</v>
      </c>
      <c r="K133" s="177" t="s">
        <v>62</v>
      </c>
      <c r="M133" s="78">
        <f t="shared" si="9"/>
        <v>0.00023515952713871959</v>
      </c>
      <c r="O133" s="41"/>
    </row>
    <row r="134" spans="2:15" ht="16.5" customHeight="1" thickBot="1" thickTop="1">
      <c r="B134" s="402">
        <f t="shared" si="8"/>
        <v>115</v>
      </c>
      <c r="C134" s="406" t="s">
        <v>180</v>
      </c>
      <c r="D134" s="281" t="s">
        <v>82</v>
      </c>
      <c r="E134" s="414">
        <v>40014</v>
      </c>
      <c r="F134" s="451" t="s">
        <v>137</v>
      </c>
      <c r="G134" s="415" t="s">
        <v>137</v>
      </c>
      <c r="H134" s="92">
        <v>21.231</v>
      </c>
      <c r="I134" s="450">
        <v>20.863</v>
      </c>
      <c r="J134" s="450">
        <v>20.683</v>
      </c>
      <c r="K134" s="177" t="s">
        <v>62</v>
      </c>
      <c r="M134" s="78">
        <f t="shared" si="9"/>
        <v>-0.008627714135071645</v>
      </c>
      <c r="O134" s="41"/>
    </row>
    <row r="135" spans="2:15" ht="16.5" customHeight="1" thickBot="1" thickTop="1">
      <c r="B135" s="402">
        <f t="shared" si="8"/>
        <v>116</v>
      </c>
      <c r="C135" s="406" t="s">
        <v>181</v>
      </c>
      <c r="D135" s="281" t="s">
        <v>82</v>
      </c>
      <c r="E135" s="414">
        <v>40455</v>
      </c>
      <c r="F135" s="427" t="s">
        <v>137</v>
      </c>
      <c r="G135" s="415" t="s">
        <v>137</v>
      </c>
      <c r="H135" s="92">
        <v>147.351</v>
      </c>
      <c r="I135" s="450">
        <v>143.267</v>
      </c>
      <c r="J135" s="450">
        <v>143.466</v>
      </c>
      <c r="K135" s="177" t="s">
        <v>62</v>
      </c>
      <c r="M135" s="78">
        <f t="shared" si="9"/>
        <v>0.0013890149162054924</v>
      </c>
      <c r="O135" s="41"/>
    </row>
    <row r="136" spans="2:15" ht="16.5" customHeight="1" thickBot="1" thickTop="1">
      <c r="B136" s="402">
        <f t="shared" si="8"/>
        <v>117</v>
      </c>
      <c r="C136" s="406" t="s">
        <v>182</v>
      </c>
      <c r="D136" s="281" t="s">
        <v>183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122.541</v>
      </c>
      <c r="J136" s="450">
        <v>122.894</v>
      </c>
      <c r="K136" s="191" t="s">
        <v>66</v>
      </c>
      <c r="M136" s="78" t="e">
        <f>+(I136-#REF!)/#REF!</f>
        <v>#REF!</v>
      </c>
      <c r="O136" s="41"/>
    </row>
    <row r="137" spans="2:15" ht="16.5" customHeight="1" thickBot="1" thickTop="1">
      <c r="B137" s="402">
        <f t="shared" si="8"/>
        <v>118</v>
      </c>
      <c r="C137" s="420" t="s">
        <v>184</v>
      </c>
      <c r="D137" s="421" t="s">
        <v>136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8920.675</v>
      </c>
      <c r="J137" s="454">
        <v>8911.286</v>
      </c>
      <c r="K137" s="177" t="s">
        <v>62</v>
      </c>
      <c r="M137" s="78">
        <f>+(J137-I137)/I137</f>
        <v>-0.0010524988299651333</v>
      </c>
      <c r="O137" s="41"/>
    </row>
    <row r="138" spans="2:15" ht="16.5" customHeight="1" thickBot="1" thickTop="1">
      <c r="B138" s="402">
        <f t="shared" si="8"/>
        <v>119</v>
      </c>
      <c r="C138" s="455" t="s">
        <v>185</v>
      </c>
      <c r="D138" s="335" t="s">
        <v>118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8.111</v>
      </c>
      <c r="J138" s="458">
        <v>8.177</v>
      </c>
      <c r="K138" s="177" t="s">
        <v>62</v>
      </c>
      <c r="L138" s="459"/>
      <c r="M138" s="78">
        <f>+(J138-I138)/I138</f>
        <v>0.008137097768462451</v>
      </c>
      <c r="N138" s="459"/>
      <c r="O138" s="41"/>
    </row>
    <row r="139" spans="2:15" ht="16.5" customHeight="1" thickBot="1" thickTop="1">
      <c r="B139" s="402">
        <f t="shared" si="8"/>
        <v>120</v>
      </c>
      <c r="C139" s="460" t="s">
        <v>186</v>
      </c>
      <c r="D139" s="461" t="s">
        <v>136</v>
      </c>
      <c r="E139" s="462">
        <v>41984</v>
      </c>
      <c r="F139" s="463" t="s">
        <v>137</v>
      </c>
      <c r="G139" s="464" t="s">
        <v>137</v>
      </c>
      <c r="H139" s="465">
        <v>89.496</v>
      </c>
      <c r="I139" s="466">
        <v>84.605</v>
      </c>
      <c r="J139" s="466">
        <v>83.866</v>
      </c>
      <c r="K139" s="177" t="s">
        <v>62</v>
      </c>
      <c r="M139" s="78">
        <f>+(J139-I139)/I139</f>
        <v>-0.008734708350570348</v>
      </c>
      <c r="O139" s="41"/>
    </row>
    <row r="140" spans="2:15" ht="16.5" customHeight="1" thickTop="1">
      <c r="B140" s="402">
        <f t="shared" si="8"/>
        <v>121</v>
      </c>
      <c r="C140" s="467" t="s">
        <v>187</v>
      </c>
      <c r="D140" s="150" t="s">
        <v>55</v>
      </c>
      <c r="E140" s="468">
        <v>42170</v>
      </c>
      <c r="F140" s="252">
        <v>42521</v>
      </c>
      <c r="G140" s="469">
        <v>0.364</v>
      </c>
      <c r="H140" s="470">
        <v>999.688</v>
      </c>
      <c r="I140" s="470">
        <v>967.069</v>
      </c>
      <c r="J140" s="470">
        <v>971.527</v>
      </c>
      <c r="K140" s="177"/>
      <c r="M140" s="207"/>
      <c r="O140" s="41"/>
    </row>
    <row r="141" spans="2:15" ht="16.5" customHeight="1">
      <c r="B141" s="402">
        <f t="shared" si="8"/>
        <v>122</v>
      </c>
      <c r="C141" s="471" t="s">
        <v>188</v>
      </c>
      <c r="D141" s="150" t="s">
        <v>10</v>
      </c>
      <c r="E141" s="422">
        <v>42352</v>
      </c>
      <c r="F141" s="472" t="s">
        <v>88</v>
      </c>
      <c r="G141" s="473" t="s">
        <v>189</v>
      </c>
      <c r="H141" s="470">
        <v>5189.664</v>
      </c>
      <c r="I141" s="470">
        <v>5263.188</v>
      </c>
      <c r="J141" s="470">
        <v>5282.23</v>
      </c>
      <c r="K141" s="177"/>
      <c r="M141" s="207"/>
      <c r="O141" s="41"/>
    </row>
    <row r="142" spans="2:15" ht="16.5" customHeight="1" thickBot="1">
      <c r="B142" s="402">
        <f t="shared" si="8"/>
        <v>123</v>
      </c>
      <c r="C142" s="474" t="s">
        <v>190</v>
      </c>
      <c r="D142" s="407" t="s">
        <v>25</v>
      </c>
      <c r="E142" s="475">
        <v>42580</v>
      </c>
      <c r="F142" s="472" t="s">
        <v>88</v>
      </c>
      <c r="G142" s="476" t="s">
        <v>189</v>
      </c>
      <c r="H142" s="477">
        <v>5050.7</v>
      </c>
      <c r="I142" s="478">
        <v>4952.257</v>
      </c>
      <c r="J142" s="478">
        <v>4971.218</v>
      </c>
      <c r="K142" s="479"/>
      <c r="L142" s="480"/>
      <c r="M142" s="481"/>
      <c r="N142" s="480"/>
      <c r="O142" s="41"/>
    </row>
    <row r="143" spans="2:15" ht="13.5" customHeight="1" thickBot="1" thickTop="1">
      <c r="B143" s="28" t="s">
        <v>191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33">
        <v>124</v>
      </c>
      <c r="C144" s="482" t="s">
        <v>192</v>
      </c>
      <c r="D144" s="483" t="s">
        <v>134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112.329</v>
      </c>
      <c r="J144" s="487">
        <v>112.4</v>
      </c>
      <c r="K144" s="70" t="s">
        <v>62</v>
      </c>
      <c r="L144" s="39"/>
      <c r="M144" s="488">
        <f>+(J144-I144)/I144</f>
        <v>0.0006320718603389344</v>
      </c>
      <c r="N144" s="39"/>
      <c r="O144" s="41"/>
    </row>
    <row r="145" spans="2:15" ht="16.5" customHeight="1" thickBot="1" thickTop="1">
      <c r="B145" s="489" t="s">
        <v>193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O145" s="41"/>
    </row>
    <row r="146" spans="2:15" ht="16.5" customHeight="1" thickBot="1" thickTop="1">
      <c r="B146" s="490">
        <v>125</v>
      </c>
      <c r="C146" s="491" t="s">
        <v>194</v>
      </c>
      <c r="D146" s="492" t="s">
        <v>118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9.149</v>
      </c>
      <c r="J146" s="495">
        <v>9.164</v>
      </c>
      <c r="K146" s="177" t="s">
        <v>62</v>
      </c>
      <c r="M146" s="78">
        <f>+(J146-I146)/I146</f>
        <v>0.0016395234451853284</v>
      </c>
      <c r="O146" s="41"/>
    </row>
    <row r="147" spans="2:15" ht="16.5" customHeight="1" thickBot="1" thickTop="1">
      <c r="B147" s="496">
        <v>126</v>
      </c>
      <c r="C147" s="167" t="s">
        <v>195</v>
      </c>
      <c r="D147" s="497" t="s">
        <v>12</v>
      </c>
      <c r="E147" s="498">
        <v>42506</v>
      </c>
      <c r="F147" s="499" t="s">
        <v>137</v>
      </c>
      <c r="G147" s="499" t="s">
        <v>137</v>
      </c>
      <c r="H147" s="500">
        <v>10178.478</v>
      </c>
      <c r="I147" s="500">
        <v>10265.099</v>
      </c>
      <c r="J147" s="500">
        <v>10283.993</v>
      </c>
      <c r="K147" s="177" t="s">
        <v>62</v>
      </c>
      <c r="M147" s="78">
        <f>+(J147-I147)/I147</f>
        <v>0.0018406057262575094</v>
      </c>
      <c r="O147" s="41"/>
    </row>
    <row r="148" spans="2:15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O148" s="41"/>
    </row>
    <row r="149" spans="2:15" s="503" customFormat="1" ht="13.5" customHeight="1">
      <c r="B149" s="501" t="s">
        <v>196</v>
      </c>
      <c r="O149" s="41"/>
    </row>
    <row r="150" spans="2:15" s="503" customFormat="1" ht="15.75" customHeight="1">
      <c r="B150" s="501" t="s">
        <v>197</v>
      </c>
      <c r="C150" s="8"/>
      <c r="D150" s="504"/>
      <c r="E150" s="505"/>
      <c r="F150" s="506"/>
      <c r="G150" s="505"/>
      <c r="H150" s="505"/>
      <c r="I150" s="505"/>
      <c r="J150" s="507"/>
      <c r="M150" s="508"/>
      <c r="O150" s="41"/>
    </row>
    <row r="151" spans="2:15" s="503" customFormat="1" ht="15.75" customHeight="1">
      <c r="B151" s="501" t="s">
        <v>198</v>
      </c>
      <c r="E151" s="505"/>
      <c r="F151" s="506"/>
      <c r="G151" s="70"/>
      <c r="H151" s="505"/>
      <c r="I151" s="70"/>
      <c r="J151" s="507"/>
      <c r="M151" s="508"/>
      <c r="O151" s="41"/>
    </row>
    <row r="152" spans="2:15" s="503" customFormat="1" ht="15.75" customHeight="1">
      <c r="B152" s="509"/>
      <c r="D152" s="504"/>
      <c r="E152" s="505"/>
      <c r="F152" s="505"/>
      <c r="G152" s="70" t="s">
        <v>199</v>
      </c>
      <c r="H152" s="505"/>
      <c r="I152" s="505"/>
      <c r="J152" s="507"/>
      <c r="M152" s="508"/>
      <c r="O152" s="41"/>
    </row>
    <row r="153" spans="2:15" s="503" customFormat="1" ht="15.75" customHeight="1">
      <c r="B153" s="509"/>
      <c r="C153" s="504"/>
      <c r="D153" s="504"/>
      <c r="E153" s="505" t="s">
        <v>200</v>
      </c>
      <c r="F153" s="505"/>
      <c r="G153" s="505"/>
      <c r="H153" s="505"/>
      <c r="I153" s="505"/>
      <c r="J153" s="507"/>
      <c r="M153" s="508"/>
      <c r="O153" s="41"/>
    </row>
    <row r="154" spans="2:15" s="503" customFormat="1" ht="15.75" customHeight="1">
      <c r="B154" s="509"/>
      <c r="C154" s="504"/>
      <c r="D154" s="504"/>
      <c r="E154" s="505"/>
      <c r="F154" s="505"/>
      <c r="G154" s="505"/>
      <c r="H154" s="505"/>
      <c r="I154" s="505"/>
      <c r="J154" s="507"/>
      <c r="M154" s="508"/>
      <c r="O154" s="41"/>
    </row>
    <row r="155" spans="2:15" s="503" customFormat="1" ht="15.75" customHeight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O155" s="41"/>
    </row>
    <row r="156" spans="2:15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O156" s="41"/>
    </row>
    <row r="157" spans="2:15" s="503" customFormat="1" ht="15.75" customHeight="1">
      <c r="B157" s="509"/>
      <c r="C157" s="504"/>
      <c r="D157" s="504"/>
      <c r="E157" s="505"/>
      <c r="F157" s="505" t="s">
        <v>201</v>
      </c>
      <c r="G157" s="505"/>
      <c r="H157" s="505"/>
      <c r="I157" s="505"/>
      <c r="J157" s="507"/>
      <c r="M157" s="508"/>
      <c r="O157" s="41"/>
    </row>
    <row r="158" spans="2:15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O158" s="41"/>
    </row>
    <row r="159" spans="2:15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O159" s="41"/>
    </row>
    <row r="160" spans="2:15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O160" s="41"/>
    </row>
    <row r="161" spans="2:15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O161" s="41"/>
    </row>
    <row r="162" spans="2:15" s="503" customFormat="1" ht="15.75" customHeight="1">
      <c r="B162" s="509"/>
      <c r="C162" s="504"/>
      <c r="D162" s="504" t="s">
        <v>199</v>
      </c>
      <c r="E162" s="505"/>
      <c r="F162" s="505"/>
      <c r="G162" s="505"/>
      <c r="H162" s="505"/>
      <c r="I162" s="505"/>
      <c r="J162" s="507"/>
      <c r="M162" s="508"/>
      <c r="O162" s="41"/>
    </row>
    <row r="163" spans="2:15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O163" s="41"/>
    </row>
    <row r="164" spans="2:15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O164" s="41"/>
    </row>
    <row r="165" spans="2:15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O165" s="41"/>
    </row>
    <row r="166" spans="2:15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O166" s="41"/>
    </row>
    <row r="167" spans="2:15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O167" s="41"/>
    </row>
    <row r="168" spans="2:15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O168" s="41"/>
    </row>
    <row r="169" spans="2:15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O169" s="41"/>
    </row>
    <row r="170" spans="2:15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O170" s="41"/>
    </row>
    <row r="171" spans="2:15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O171" s="41"/>
    </row>
    <row r="172" spans="2:15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O172" s="41"/>
    </row>
    <row r="173" spans="2:15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O173" s="41"/>
    </row>
    <row r="174" spans="2:15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O174" s="41"/>
    </row>
    <row r="175" spans="2:15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O175" s="41"/>
    </row>
    <row r="176" spans="2:15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O176" s="41"/>
    </row>
    <row r="177" spans="2:15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O177" s="41"/>
    </row>
    <row r="178" spans="2:15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O178" s="41"/>
    </row>
    <row r="179" spans="2:15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O179" s="41"/>
    </row>
    <row r="180" spans="2:15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O180" s="41"/>
    </row>
    <row r="181" spans="2:15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O181" s="41"/>
    </row>
    <row r="182" spans="2:15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O182" s="41"/>
    </row>
    <row r="183" spans="2:15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O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0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0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0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0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0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0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0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0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0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0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0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0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0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0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0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0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0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0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0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0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0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0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0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0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0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0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0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0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0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0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0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0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0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0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0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0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0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0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0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0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0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0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0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0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0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0"/>
    </row>
    <row r="569" spans="3:10" ht="15.75" customHeight="1">
      <c r="C569" s="8"/>
      <c r="D569" s="8"/>
      <c r="E569" s="8"/>
      <c r="F569" s="8"/>
      <c r="G569" s="8"/>
      <c r="H569" s="8"/>
      <c r="I569" s="8"/>
      <c r="J569" s="510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2017-04-17T14:41:24Z</dcterms:created>
  <dcterms:modified xsi:type="dcterms:W3CDTF">2017-04-17T14:41:42Z</dcterms:modified>
  <cp:category/>
  <cp:version/>
  <cp:contentType/>
  <cp:contentStatus/>
</cp:coreProperties>
</file>