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2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<sst xmlns="http://schemas.openxmlformats.org/spreadsheetml/2006/main" count="353" uniqueCount="200">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</sst>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91">
      <selection activeCell="S106" sqref="S106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159.966</v>
      </c>
      <c r="J6" s="37">
        <v>159.984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107.983</v>
      </c>
      <c r="J7" s="47">
        <v>107.994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92.723</v>
      </c>
      <c r="J8" s="54">
        <v>92.734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14.227</v>
      </c>
      <c r="J10" s="60">
        <v>14.228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104.045</v>
      </c>
      <c r="J11" s="66">
        <v>104.066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1.459</v>
      </c>
      <c r="J13" s="37">
        <v>1.46</v>
      </c>
      <c r="K13" s="71" t="s">
        <v>23</v>
      </c>
      <c r="L13" s="38"/>
      <c r="M13" s="39">
        <f>+(J13-I13)/I13</f>
        <v>0.0006854009595612679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102.691</v>
      </c>
      <c r="J14" s="76">
        <v>102.77</v>
      </c>
      <c r="K14" s="77"/>
      <c r="L14" s="78">
        <v>12769294</v>
      </c>
      <c r="M14" s="79">
        <f>+(J14-I14)/I14</f>
        <v>0.0007692981858195316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39.132</v>
      </c>
      <c r="J16" s="37">
        <v>39.136</v>
      </c>
      <c r="K16" s="38"/>
      <c r="L16" s="38"/>
      <c r="M16" s="85">
        <f>+(J16-I16)/I16</f>
        <v>0.00010221813349700727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53.094</v>
      </c>
      <c r="J17" s="90">
        <v>53.099</v>
      </c>
      <c r="K17" s="38"/>
      <c r="L17" s="38"/>
      <c r="M17" s="85">
        <f>+(J17-I17)/I17</f>
        <v>9.417259954035206E-05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134.235</v>
      </c>
      <c r="J19" s="37">
        <v>134.926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493.594</v>
      </c>
      <c r="J20" s="104">
        <v>496.347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120.435</v>
      </c>
      <c r="J21" s="104">
        <v>120.348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125.904</v>
      </c>
      <c r="J22" s="104">
        <v>125.725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136.898</v>
      </c>
      <c r="J23" s="104">
        <v>136.81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119.984</v>
      </c>
      <c r="J24" s="104">
        <v>120.06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95.663</v>
      </c>
      <c r="J25" s="104">
        <v>95.52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141.415</v>
      </c>
      <c r="J26" s="104">
        <v>141.392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91.488</v>
      </c>
      <c r="J27" s="104">
        <v>91.262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92.783</v>
      </c>
      <c r="J28" s="114">
        <v>92.937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138.627</v>
      </c>
      <c r="J29" s="116">
        <v>138.273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126.523</v>
      </c>
      <c r="J30" s="114">
        <v>126.604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81.187</v>
      </c>
      <c r="J31" s="123">
        <v>80.98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107.635</v>
      </c>
      <c r="J32" s="123">
        <v>107.583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95.845</v>
      </c>
      <c r="J33" s="123">
        <v>95.712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98.809</v>
      </c>
      <c r="J34" s="123">
        <v>98.876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101.758</v>
      </c>
      <c r="J35" s="123">
        <v>102.086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19.045</v>
      </c>
      <c r="J36" s="142">
        <v>18.964</v>
      </c>
      <c r="K36" s="143"/>
      <c r="L36" s="30"/>
      <c r="M36" s="144">
        <f>+(J36-I36)/I36</f>
        <v>-0.004253084799160045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1514.555</v>
      </c>
      <c r="J38" s="153">
        <v>1514.822</v>
      </c>
      <c r="K38" s="154" t="s">
        <v>58</v>
      </c>
      <c r="M38" s="79">
        <f aca="true" t="shared" si="1" ref="M38:M48">+(J38-I38)/I38</f>
        <v>0.00017628940513868784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2210.08</v>
      </c>
      <c r="J39" s="159">
        <v>2209.2</v>
      </c>
      <c r="K39" s="160" t="s">
        <v>60</v>
      </c>
      <c r="M39" s="79">
        <f t="shared" si="1"/>
        <v>-0.00039817563165139234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119.231</v>
      </c>
      <c r="J40" s="165">
        <v>119.117</v>
      </c>
      <c r="K40" s="166" t="s">
        <v>62</v>
      </c>
      <c r="M40" s="79">
        <f t="shared" si="1"/>
        <v>-0.0009561271816892428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107.724</v>
      </c>
      <c r="J41" s="170">
        <v>107.569</v>
      </c>
      <c r="K41" s="154" t="s">
        <v>58</v>
      </c>
      <c r="M41" s="79">
        <f t="shared" si="1"/>
        <v>-0.001438862277672581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139.729</v>
      </c>
      <c r="J42" s="171">
        <v>139.87</v>
      </c>
      <c r="K42" s="154" t="s">
        <v>58</v>
      </c>
      <c r="M42" s="79">
        <f t="shared" si="1"/>
        <v>0.001009096179032206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143.695</v>
      </c>
      <c r="J43" s="171">
        <v>143.687</v>
      </c>
      <c r="K43" s="154" t="s">
        <v>58</v>
      </c>
      <c r="M43" s="79">
        <f t="shared" si="1"/>
        <v>-5.56734750685922E-05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15.458</v>
      </c>
      <c r="J44" s="170">
        <v>15.5</v>
      </c>
      <c r="K44" s="154" t="s">
        <v>58</v>
      </c>
      <c r="M44" s="79">
        <f t="shared" si="1"/>
        <v>0.002717039720533045</v>
      </c>
    </row>
    <row r="45" spans="2:13" ht="17.25" customHeight="1" thickBot="1" thickTop="1">
      <c r="B45" s="81">
        <f t="shared" si="2"/>
        <v>35</v>
      </c>
      <c r="C45" s="167" t="s">
        <v>68</v>
      </c>
      <c r="D45" s="168" t="s">
        <v>10</v>
      </c>
      <c r="E45" s="156">
        <v>41183</v>
      </c>
      <c r="F45" s="157"/>
      <c r="G45" s="158"/>
      <c r="H45" s="172">
        <v>5000.704</v>
      </c>
      <c r="I45" s="172">
        <v>5070.36</v>
      </c>
      <c r="J45" s="172">
        <v>5102.014</v>
      </c>
      <c r="K45" s="154" t="s">
        <v>58</v>
      </c>
      <c r="M45" s="79">
        <f t="shared" si="1"/>
        <v>0.006242949218596008</v>
      </c>
    </row>
    <row r="46" spans="2:13" ht="17.25" customHeight="1" thickBot="1" thickTop="1">
      <c r="B46" s="81">
        <f t="shared" si="2"/>
        <v>36</v>
      </c>
      <c r="C46" s="167" t="s">
        <v>69</v>
      </c>
      <c r="D46" s="168" t="s">
        <v>10</v>
      </c>
      <c r="E46" s="156">
        <v>41579</v>
      </c>
      <c r="F46" s="157"/>
      <c r="G46" s="158"/>
      <c r="H46" s="173">
        <v>4834.515</v>
      </c>
      <c r="I46" s="173">
        <v>4932.106</v>
      </c>
      <c r="J46" s="173">
        <v>4964.327</v>
      </c>
      <c r="K46" s="154"/>
      <c r="M46" s="79">
        <f t="shared" si="1"/>
        <v>0.006532909065620337</v>
      </c>
    </row>
    <row r="47" spans="2:13" ht="17.25" customHeight="1" thickBot="1" thickTop="1">
      <c r="B47" s="81">
        <f t="shared" si="2"/>
        <v>37</v>
      </c>
      <c r="C47" s="174" t="s">
        <v>70</v>
      </c>
      <c r="D47" s="175" t="s">
        <v>22</v>
      </c>
      <c r="E47" s="176">
        <v>38740</v>
      </c>
      <c r="F47" s="177"/>
      <c r="G47" s="178"/>
      <c r="H47" s="170">
        <v>2.205</v>
      </c>
      <c r="I47" s="170">
        <v>2.356</v>
      </c>
      <c r="J47" s="170">
        <v>2.369</v>
      </c>
      <c r="K47" s="154"/>
      <c r="M47" s="79">
        <f t="shared" si="1"/>
        <v>0.005517826825127481</v>
      </c>
    </row>
    <row r="48" spans="1:13" ht="17.25" customHeight="1" thickBot="1" thickTop="1">
      <c r="A48" s="8" t="s">
        <v>71</v>
      </c>
      <c r="B48" s="81">
        <f t="shared" si="2"/>
        <v>38</v>
      </c>
      <c r="C48" s="179" t="s">
        <v>72</v>
      </c>
      <c r="D48" s="180" t="s">
        <v>22</v>
      </c>
      <c r="E48" s="181">
        <v>38740</v>
      </c>
      <c r="F48" s="182"/>
      <c r="G48" s="183"/>
      <c r="H48" s="170">
        <v>1.983</v>
      </c>
      <c r="I48" s="170">
        <v>2.091</v>
      </c>
      <c r="J48" s="170">
        <v>2.1</v>
      </c>
      <c r="K48" s="184" t="s">
        <v>23</v>
      </c>
      <c r="M48" s="79">
        <f t="shared" si="1"/>
        <v>0.0043041606886656605</v>
      </c>
    </row>
    <row r="49" spans="2:13" ht="17.25" customHeight="1" thickBot="1" thickTop="1">
      <c r="B49" s="81">
        <f t="shared" si="2"/>
        <v>39</v>
      </c>
      <c r="C49" s="185" t="s">
        <v>73</v>
      </c>
      <c r="D49" s="186" t="s">
        <v>22</v>
      </c>
      <c r="E49" s="187">
        <v>40071</v>
      </c>
      <c r="F49" s="188"/>
      <c r="G49" s="189"/>
      <c r="H49" s="170">
        <v>1.013</v>
      </c>
      <c r="I49" s="190">
        <v>1.093</v>
      </c>
      <c r="J49" s="190">
        <v>1.108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1" t="s">
        <v>74</v>
      </c>
      <c r="D50" s="192" t="s">
        <v>28</v>
      </c>
      <c r="E50" s="193">
        <v>42087</v>
      </c>
      <c r="F50" s="182"/>
      <c r="G50" s="189"/>
      <c r="H50" s="171">
        <v>1.028</v>
      </c>
      <c r="I50" s="171">
        <v>1.062</v>
      </c>
      <c r="J50" s="171">
        <v>1.061</v>
      </c>
      <c r="K50" s="166"/>
      <c r="M50" s="194">
        <f aca="true" t="shared" si="3" ref="M50:M56">+(J50-I50)/I50</f>
        <v>-0.0009416195856874876</v>
      </c>
    </row>
    <row r="51" spans="2:13" ht="16.5" customHeight="1">
      <c r="B51" s="81">
        <f t="shared" si="2"/>
        <v>41</v>
      </c>
      <c r="C51" s="195" t="s">
        <v>75</v>
      </c>
      <c r="D51" s="192" t="s">
        <v>28</v>
      </c>
      <c r="E51" s="193">
        <v>42087</v>
      </c>
      <c r="F51" s="196"/>
      <c r="G51" s="189"/>
      <c r="H51" s="170">
        <v>1.018</v>
      </c>
      <c r="I51" s="170">
        <v>1.062</v>
      </c>
      <c r="J51" s="170">
        <v>1.06</v>
      </c>
      <c r="K51" s="166"/>
      <c r="M51" s="194">
        <f t="shared" si="3"/>
        <v>-0.0018832391713747663</v>
      </c>
    </row>
    <row r="52" spans="2:13" ht="16.5" customHeight="1">
      <c r="B52" s="81">
        <f t="shared" si="2"/>
        <v>42</v>
      </c>
      <c r="C52" s="191" t="s">
        <v>76</v>
      </c>
      <c r="D52" s="192" t="s">
        <v>28</v>
      </c>
      <c r="E52" s="193">
        <v>42087</v>
      </c>
      <c r="F52" s="196"/>
      <c r="G52" s="197"/>
      <c r="H52" s="171">
        <v>1.005</v>
      </c>
      <c r="I52" s="171">
        <v>1.064</v>
      </c>
      <c r="J52" s="171">
        <v>1.062</v>
      </c>
      <c r="K52" s="166"/>
      <c r="M52" s="194">
        <f t="shared" si="3"/>
        <v>-0.0018796992481203024</v>
      </c>
    </row>
    <row r="53" spans="2:13" ht="16.5" customHeight="1">
      <c r="B53" s="81">
        <f t="shared" si="2"/>
        <v>43</v>
      </c>
      <c r="C53" s="191" t="s">
        <v>77</v>
      </c>
      <c r="D53" s="192" t="s">
        <v>78</v>
      </c>
      <c r="E53" s="193">
        <v>42317</v>
      </c>
      <c r="F53" s="196"/>
      <c r="G53" s="198"/>
      <c r="H53" s="171">
        <v>100</v>
      </c>
      <c r="I53" s="171">
        <v>101.941</v>
      </c>
      <c r="J53" s="171">
        <v>102.061</v>
      </c>
      <c r="K53" s="166"/>
      <c r="M53" s="194">
        <f t="shared" si="3"/>
        <v>0.0011771514895871588</v>
      </c>
    </row>
    <row r="54" spans="2:13" ht="16.5" customHeight="1">
      <c r="B54" s="81">
        <f t="shared" si="2"/>
        <v>44</v>
      </c>
      <c r="C54" s="199" t="s">
        <v>79</v>
      </c>
      <c r="D54" s="200" t="s">
        <v>25</v>
      </c>
      <c r="E54" s="201">
        <v>39958</v>
      </c>
      <c r="F54" s="202"/>
      <c r="G54" s="203"/>
      <c r="H54" s="204">
        <v>8.898</v>
      </c>
      <c r="I54" s="205">
        <v>9.451</v>
      </c>
      <c r="J54" s="205">
        <v>9.403</v>
      </c>
      <c r="K54" s="166"/>
      <c r="M54" s="194">
        <f t="shared" si="3"/>
        <v>-0.005078827637287064</v>
      </c>
    </row>
    <row r="55" spans="2:13" ht="16.5" customHeight="1">
      <c r="B55" s="81">
        <f t="shared" si="2"/>
        <v>45</v>
      </c>
      <c r="C55" s="199" t="s">
        <v>80</v>
      </c>
      <c r="D55" s="206" t="s">
        <v>25</v>
      </c>
      <c r="E55" s="207">
        <v>39503</v>
      </c>
      <c r="F55" s="208"/>
      <c r="G55" s="209"/>
      <c r="H55" s="204">
        <v>104.04</v>
      </c>
      <c r="I55" s="205">
        <v>110.979</v>
      </c>
      <c r="J55" s="205">
        <v>111.017</v>
      </c>
      <c r="K55" s="166"/>
      <c r="M55" s="194">
        <f t="shared" si="3"/>
        <v>0.0003424071220681093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12">
        <v>39503</v>
      </c>
      <c r="F56" s="213"/>
      <c r="G56" s="214"/>
      <c r="H56" s="215">
        <v>116.127</v>
      </c>
      <c r="I56" s="216">
        <v>118.607</v>
      </c>
      <c r="J56" s="216">
        <v>118.415</v>
      </c>
      <c r="K56" s="166"/>
      <c r="M56" s="194">
        <f t="shared" si="3"/>
        <v>-0.0016187914709923788</v>
      </c>
    </row>
    <row r="57" spans="2:10" ht="13.5" customHeight="1" thickBot="1" thickTop="1">
      <c r="B57" s="217" t="s">
        <v>82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83</v>
      </c>
      <c r="G58" s="225"/>
      <c r="H58" s="226" t="s">
        <v>84</v>
      </c>
      <c r="I58" s="226" t="s">
        <v>4</v>
      </c>
      <c r="J58" s="227" t="s">
        <v>5</v>
      </c>
      <c r="M58" s="8"/>
    </row>
    <row r="59" spans="2:13" ht="13.5" customHeight="1">
      <c r="B59" s="10"/>
      <c r="C59" s="11"/>
      <c r="D59" s="12"/>
      <c r="E59" s="228"/>
      <c r="F59" s="229" t="s">
        <v>85</v>
      </c>
      <c r="G59" s="229" t="s">
        <v>86</v>
      </c>
      <c r="H59" s="230"/>
      <c r="I59" s="230"/>
      <c r="J59" s="231"/>
      <c r="M59" s="8"/>
    </row>
    <row r="60" spans="2:13" ht="16.5" customHeight="1" thickBot="1">
      <c r="B60" s="17"/>
      <c r="C60" s="18"/>
      <c r="D60" s="19"/>
      <c r="E60" s="232"/>
      <c r="F60" s="233"/>
      <c r="G60" s="233"/>
      <c r="H60" s="233"/>
      <c r="I60" s="233"/>
      <c r="J60" s="234"/>
      <c r="M60" s="8"/>
    </row>
    <row r="61" spans="2:13" ht="16.5" customHeight="1" thickBot="1" thickTop="1">
      <c r="B61" s="235" t="s">
        <v>87</v>
      </c>
      <c r="C61" s="55"/>
      <c r="D61" s="55"/>
      <c r="E61" s="55"/>
      <c r="F61" s="55"/>
      <c r="G61" s="55"/>
      <c r="H61" s="55"/>
      <c r="I61" s="55"/>
      <c r="J61" s="236"/>
      <c r="M61" s="8"/>
    </row>
    <row r="62" spans="2:14" ht="16.5" thickBot="1" thickTop="1">
      <c r="B62" s="237">
        <v>47</v>
      </c>
      <c r="C62" s="238" t="s">
        <v>88</v>
      </c>
      <c r="D62" s="192" t="s">
        <v>17</v>
      </c>
      <c r="E62" s="239">
        <v>36831</v>
      </c>
      <c r="F62" s="239">
        <v>42138</v>
      </c>
      <c r="G62" s="240">
        <v>4.345</v>
      </c>
      <c r="H62" s="37">
        <v>108.647</v>
      </c>
      <c r="I62" s="37">
        <v>109.904</v>
      </c>
      <c r="J62" s="37">
        <v>109.918</v>
      </c>
      <c r="K62" s="38"/>
      <c r="L62" s="38"/>
      <c r="M62" s="39"/>
      <c r="N62" s="38"/>
    </row>
    <row r="63" spans="2:14" ht="16.5" thickBot="1" thickTop="1">
      <c r="B63" s="241">
        <f>B62+1</f>
        <v>48</v>
      </c>
      <c r="C63" s="242" t="s">
        <v>89</v>
      </c>
      <c r="D63" s="243" t="s">
        <v>28</v>
      </c>
      <c r="E63" s="239">
        <v>101.606</v>
      </c>
      <c r="F63" s="239">
        <v>42150</v>
      </c>
      <c r="G63" s="244">
        <v>3.811</v>
      </c>
      <c r="H63" s="245">
        <v>103.902</v>
      </c>
      <c r="I63" s="245">
        <v>104.957</v>
      </c>
      <c r="J63" s="245">
        <v>104.967</v>
      </c>
      <c r="K63" s="38"/>
      <c r="L63" s="38"/>
      <c r="M63" s="39"/>
      <c r="N63" s="38"/>
    </row>
    <row r="64" spans="2:14" ht="16.5" thickBot="1" thickTop="1">
      <c r="B64" s="241">
        <f aca="true" t="shared" si="4" ref="B64:B85">B63+1</f>
        <v>49</v>
      </c>
      <c r="C64" s="246" t="s">
        <v>90</v>
      </c>
      <c r="D64" s="243" t="s">
        <v>28</v>
      </c>
      <c r="E64" s="239">
        <v>38847</v>
      </c>
      <c r="F64" s="239">
        <v>42107</v>
      </c>
      <c r="G64" s="244">
        <v>4.209</v>
      </c>
      <c r="H64" s="170">
        <v>105.861</v>
      </c>
      <c r="I64" s="247">
        <v>106.975</v>
      </c>
      <c r="J64" s="247">
        <v>106.988</v>
      </c>
      <c r="K64" s="38"/>
      <c r="L64" s="38"/>
      <c r="M64" s="39"/>
      <c r="N64" s="38"/>
    </row>
    <row r="65" spans="2:14" ht="16.5" thickBot="1" thickTop="1">
      <c r="B65" s="241">
        <f t="shared" si="4"/>
        <v>50</v>
      </c>
      <c r="C65" s="246" t="s">
        <v>91</v>
      </c>
      <c r="D65" s="243" t="s">
        <v>92</v>
      </c>
      <c r="E65" s="239">
        <v>36831</v>
      </c>
      <c r="F65" s="239">
        <v>42135</v>
      </c>
      <c r="G65" s="244">
        <v>4.276</v>
      </c>
      <c r="H65" s="248">
        <v>102.527</v>
      </c>
      <c r="I65" s="248">
        <v>103.684</v>
      </c>
      <c r="J65" s="248">
        <v>103.719</v>
      </c>
      <c r="K65" s="38"/>
      <c r="L65" s="38"/>
      <c r="M65" s="39"/>
      <c r="N65" s="38"/>
    </row>
    <row r="66" spans="2:14" ht="16.5" thickBot="1" thickTop="1">
      <c r="B66" s="241">
        <f t="shared" si="4"/>
        <v>51</v>
      </c>
      <c r="C66" s="249" t="s">
        <v>93</v>
      </c>
      <c r="D66" s="243" t="s">
        <v>94</v>
      </c>
      <c r="E66" s="239">
        <v>39209</v>
      </c>
      <c r="F66" s="239">
        <v>42465</v>
      </c>
      <c r="G66" s="244">
        <v>4.543</v>
      </c>
      <c r="H66" s="170">
        <v>104.186</v>
      </c>
      <c r="I66" s="247">
        <v>100.94</v>
      </c>
      <c r="J66" s="247">
        <v>100.953</v>
      </c>
      <c r="K66" s="38"/>
      <c r="L66" s="38"/>
      <c r="M66" s="39"/>
      <c r="N66" s="38"/>
    </row>
    <row r="67" spans="2:14" ht="16.5" thickBot="1" thickTop="1">
      <c r="B67" s="241">
        <f t="shared" si="4"/>
        <v>52</v>
      </c>
      <c r="C67" s="249" t="s">
        <v>95</v>
      </c>
      <c r="D67" s="243" t="s">
        <v>32</v>
      </c>
      <c r="E67" s="239">
        <v>37865</v>
      </c>
      <c r="F67" s="239">
        <v>42146</v>
      </c>
      <c r="G67" s="244">
        <v>3.552</v>
      </c>
      <c r="H67" s="250">
        <v>107.436</v>
      </c>
      <c r="I67" s="250">
        <v>108.462</v>
      </c>
      <c r="J67" s="250">
        <v>108.474</v>
      </c>
      <c r="K67" s="38"/>
      <c r="L67" s="38"/>
      <c r="M67" s="39"/>
      <c r="N67" s="38"/>
    </row>
    <row r="68" spans="2:14" ht="16.5" thickBot="1" thickTop="1">
      <c r="B68" s="251">
        <f t="shared" si="4"/>
        <v>53</v>
      </c>
      <c r="C68" s="252" t="s">
        <v>96</v>
      </c>
      <c r="D68" s="253" t="s">
        <v>64</v>
      </c>
      <c r="E68" s="239">
        <v>35436</v>
      </c>
      <c r="F68" s="239">
        <v>42153</v>
      </c>
      <c r="G68" s="254">
        <v>4.282</v>
      </c>
      <c r="H68" s="46">
        <v>104.619</v>
      </c>
      <c r="I68" s="46">
        <v>105.876</v>
      </c>
      <c r="J68" s="46">
        <v>105.889</v>
      </c>
      <c r="K68" s="38"/>
      <c r="L68" s="38"/>
      <c r="M68" s="39"/>
      <c r="N68" s="38"/>
    </row>
    <row r="69" spans="2:14" ht="16.5" thickBot="1" thickTop="1">
      <c r="B69" s="251">
        <f t="shared" si="4"/>
        <v>54</v>
      </c>
      <c r="C69" s="252" t="s">
        <v>97</v>
      </c>
      <c r="D69" s="253" t="s">
        <v>12</v>
      </c>
      <c r="E69" s="239">
        <v>35464</v>
      </c>
      <c r="F69" s="239">
        <v>42150</v>
      </c>
      <c r="G69" s="254">
        <v>3.984</v>
      </c>
      <c r="H69" s="247">
        <v>102.661</v>
      </c>
      <c r="I69" s="247">
        <v>103.659</v>
      </c>
      <c r="J69" s="247">
        <v>103.67</v>
      </c>
      <c r="K69" s="38"/>
      <c r="L69" s="38"/>
      <c r="M69" s="67"/>
      <c r="N69" s="38"/>
    </row>
    <row r="70" spans="2:14" ht="15" customHeight="1" thickBot="1" thickTop="1">
      <c r="B70" s="251">
        <f t="shared" si="4"/>
        <v>55</v>
      </c>
      <c r="C70" s="252" t="s">
        <v>98</v>
      </c>
      <c r="D70" s="253" t="s">
        <v>25</v>
      </c>
      <c r="E70" s="239">
        <v>37207</v>
      </c>
      <c r="F70" s="255">
        <v>42153</v>
      </c>
      <c r="G70" s="254">
        <v>3.676</v>
      </c>
      <c r="H70" s="248">
        <v>105.172</v>
      </c>
      <c r="I70" s="248">
        <v>106.228</v>
      </c>
      <c r="J70" s="248">
        <v>106.239</v>
      </c>
      <c r="K70" s="38"/>
      <c r="L70" s="38"/>
      <c r="M70" s="39"/>
      <c r="N70" s="38"/>
    </row>
    <row r="71" spans="2:14" ht="16.5" thickBot="1" thickTop="1">
      <c r="B71" s="251">
        <f t="shared" si="4"/>
        <v>56</v>
      </c>
      <c r="C71" s="252" t="s">
        <v>99</v>
      </c>
      <c r="D71" s="253" t="s">
        <v>100</v>
      </c>
      <c r="E71" s="239">
        <v>37043</v>
      </c>
      <c r="F71" s="239">
        <v>42153</v>
      </c>
      <c r="G71" s="254">
        <v>3.625</v>
      </c>
      <c r="H71" s="248">
        <v>102.126</v>
      </c>
      <c r="I71" s="248">
        <v>103.225</v>
      </c>
      <c r="J71" s="248">
        <v>103.236</v>
      </c>
      <c r="K71" s="38"/>
      <c r="L71" s="38"/>
      <c r="M71" s="39"/>
      <c r="N71" s="38"/>
    </row>
    <row r="72" spans="2:14" ht="16.5" thickBot="1" thickTop="1">
      <c r="B72" s="251">
        <f t="shared" si="4"/>
        <v>57</v>
      </c>
      <c r="C72" s="252" t="s">
        <v>101</v>
      </c>
      <c r="D72" s="253" t="s">
        <v>102</v>
      </c>
      <c r="E72" s="239">
        <v>37242</v>
      </c>
      <c r="F72" s="239">
        <v>42149</v>
      </c>
      <c r="G72" s="254">
        <v>3.866</v>
      </c>
      <c r="H72" s="248">
        <v>104.297</v>
      </c>
      <c r="I72" s="248">
        <v>105.528</v>
      </c>
      <c r="J72" s="248">
        <v>105.541</v>
      </c>
      <c r="K72" s="38"/>
      <c r="L72" s="38"/>
      <c r="M72" s="39"/>
      <c r="N72" s="38"/>
    </row>
    <row r="73" spans="2:14" ht="15.75" customHeight="1" thickBot="1" thickTop="1">
      <c r="B73" s="251">
        <f t="shared" si="4"/>
        <v>58</v>
      </c>
      <c r="C73" s="256" t="s">
        <v>103</v>
      </c>
      <c r="D73" s="253" t="s">
        <v>104</v>
      </c>
      <c r="E73" s="239">
        <v>39489</v>
      </c>
      <c r="F73" s="239">
        <v>42154</v>
      </c>
      <c r="G73" s="254">
        <v>3.778</v>
      </c>
      <c r="H73" s="247">
        <v>103.612</v>
      </c>
      <c r="I73" s="247">
        <v>104.756</v>
      </c>
      <c r="J73" s="247">
        <v>104.768</v>
      </c>
      <c r="K73" s="38"/>
      <c r="L73" s="38"/>
      <c r="M73" s="39"/>
      <c r="N73" s="38"/>
    </row>
    <row r="74" spans="2:14" ht="17.25" customHeight="1" thickBot="1" thickTop="1">
      <c r="B74" s="251">
        <f t="shared" si="4"/>
        <v>59</v>
      </c>
      <c r="C74" s="256" t="s">
        <v>105</v>
      </c>
      <c r="D74" s="253" t="s">
        <v>106</v>
      </c>
      <c r="E74" s="239">
        <v>36075</v>
      </c>
      <c r="F74" s="239">
        <v>42153</v>
      </c>
      <c r="G74" s="254">
        <v>4.044</v>
      </c>
      <c r="H74" s="247">
        <v>106.816</v>
      </c>
      <c r="I74" s="257">
        <v>107.953</v>
      </c>
      <c r="J74" s="257">
        <v>107.965</v>
      </c>
      <c r="K74" s="38"/>
      <c r="L74" s="38"/>
      <c r="M74" s="39"/>
      <c r="N74" s="38"/>
    </row>
    <row r="75" spans="2:14" ht="16.5" thickBot="1" thickTop="1">
      <c r="B75" s="251">
        <f t="shared" si="4"/>
        <v>60</v>
      </c>
      <c r="C75" s="256" t="s">
        <v>107</v>
      </c>
      <c r="D75" s="253" t="s">
        <v>78</v>
      </c>
      <c r="E75" s="239">
        <v>37396</v>
      </c>
      <c r="F75" s="258">
        <v>42121</v>
      </c>
      <c r="G75" s="254">
        <v>4.197</v>
      </c>
      <c r="H75" s="247">
        <v>105.484</v>
      </c>
      <c r="I75" s="259">
        <v>106.563</v>
      </c>
      <c r="J75" s="259">
        <v>106.574</v>
      </c>
      <c r="K75" s="30"/>
      <c r="L75" s="30"/>
      <c r="M75" s="144"/>
      <c r="N75" s="30"/>
    </row>
    <row r="76" spans="2:14" ht="16.5" thickBot="1" thickTop="1">
      <c r="B76" s="251">
        <f t="shared" si="4"/>
        <v>61</v>
      </c>
      <c r="C76" s="256" t="s">
        <v>108</v>
      </c>
      <c r="D76" s="253" t="s">
        <v>35</v>
      </c>
      <c r="E76" s="260">
        <v>40211</v>
      </c>
      <c r="F76" s="261">
        <v>42153</v>
      </c>
      <c r="G76" s="262">
        <v>3.231</v>
      </c>
      <c r="H76" s="247">
        <v>103.5</v>
      </c>
      <c r="I76" s="247">
        <v>104.44</v>
      </c>
      <c r="J76" s="247">
        <v>104.449</v>
      </c>
      <c r="K76" s="38"/>
      <c r="L76" s="38"/>
      <c r="M76" s="39"/>
      <c r="N76" s="38"/>
    </row>
    <row r="77" spans="2:14" ht="16.5" thickBot="1" thickTop="1">
      <c r="B77" s="251">
        <f t="shared" si="4"/>
        <v>62</v>
      </c>
      <c r="C77" s="252" t="s">
        <v>109</v>
      </c>
      <c r="D77" s="253" t="s">
        <v>110</v>
      </c>
      <c r="E77" s="239">
        <v>33910</v>
      </c>
      <c r="F77" s="239">
        <v>42460</v>
      </c>
      <c r="G77" s="254">
        <v>3.756</v>
      </c>
      <c r="H77" s="247">
        <v>102.63</v>
      </c>
      <c r="I77" s="247">
        <v>99.914</v>
      </c>
      <c r="J77" s="247">
        <v>99.925</v>
      </c>
      <c r="K77" s="38"/>
      <c r="L77" s="38"/>
      <c r="M77" s="39"/>
      <c r="N77" s="38"/>
    </row>
    <row r="78" spans="2:14" ht="16.5" thickBot="1" thickTop="1">
      <c r="B78" s="251">
        <f t="shared" si="4"/>
        <v>63</v>
      </c>
      <c r="C78" s="256" t="s">
        <v>111</v>
      </c>
      <c r="D78" s="253" t="s">
        <v>112</v>
      </c>
      <c r="E78" s="239">
        <v>36815</v>
      </c>
      <c r="F78" s="239">
        <v>42153</v>
      </c>
      <c r="G78" s="254">
        <v>3.863</v>
      </c>
      <c r="H78" s="247">
        <v>104.796</v>
      </c>
      <c r="I78" s="247">
        <v>105.859</v>
      </c>
      <c r="J78" s="247">
        <v>105.871</v>
      </c>
      <c r="K78" s="38"/>
      <c r="L78" s="38"/>
      <c r="M78" s="39"/>
      <c r="N78" s="38"/>
    </row>
    <row r="79" spans="1:14" ht="16.5" thickBot="1" thickTop="1">
      <c r="A79" s="263"/>
      <c r="B79" s="251">
        <f t="shared" si="4"/>
        <v>64</v>
      </c>
      <c r="C79" s="264" t="s">
        <v>113</v>
      </c>
      <c r="D79" s="253" t="s">
        <v>114</v>
      </c>
      <c r="E79" s="258">
        <v>35744</v>
      </c>
      <c r="F79" s="239">
        <v>42153</v>
      </c>
      <c r="G79" s="254">
        <v>4.251</v>
      </c>
      <c r="H79" s="247">
        <v>102.865</v>
      </c>
      <c r="I79" s="247">
        <v>104.049</v>
      </c>
      <c r="J79" s="247">
        <v>104.061</v>
      </c>
      <c r="K79" s="38"/>
      <c r="L79" s="38"/>
      <c r="M79" s="39"/>
      <c r="N79" s="38"/>
    </row>
    <row r="80" spans="2:14" ht="16.5" thickBot="1" thickTop="1">
      <c r="B80" s="251">
        <f t="shared" si="4"/>
        <v>65</v>
      </c>
      <c r="C80" s="265" t="s">
        <v>115</v>
      </c>
      <c r="D80" s="253" t="s">
        <v>114</v>
      </c>
      <c r="E80" s="266">
        <v>40000</v>
      </c>
      <c r="F80" s="267">
        <v>42152</v>
      </c>
      <c r="G80" s="268">
        <v>3.703</v>
      </c>
      <c r="H80" s="247">
        <v>103.936</v>
      </c>
      <c r="I80" s="247">
        <v>104.972</v>
      </c>
      <c r="J80" s="247">
        <v>104.982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70" t="s">
        <v>116</v>
      </c>
      <c r="D81" s="162" t="s">
        <v>52</v>
      </c>
      <c r="E81" s="271">
        <v>39604</v>
      </c>
      <c r="F81" s="271">
        <v>42153</v>
      </c>
      <c r="G81" s="240">
        <v>3.525</v>
      </c>
      <c r="H81" s="259">
        <v>105.041</v>
      </c>
      <c r="I81" s="248">
        <v>106.406</v>
      </c>
      <c r="J81" s="248">
        <v>106.418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2" t="s">
        <v>117</v>
      </c>
      <c r="D82" s="273" t="s">
        <v>118</v>
      </c>
      <c r="E82" s="271">
        <v>35481</v>
      </c>
      <c r="F82" s="271">
        <v>42149</v>
      </c>
      <c r="G82" s="274">
        <v>4.224</v>
      </c>
      <c r="H82" s="247">
        <v>102.883</v>
      </c>
      <c r="I82" s="247">
        <v>104.127</v>
      </c>
      <c r="J82" s="247">
        <v>104.139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5" t="s">
        <v>119</v>
      </c>
      <c r="D83" s="273" t="s">
        <v>41</v>
      </c>
      <c r="E83" s="271">
        <v>39706</v>
      </c>
      <c r="F83" s="271">
        <v>42111</v>
      </c>
      <c r="G83" s="274">
        <v>4.214</v>
      </c>
      <c r="H83" s="247">
        <v>103.524</v>
      </c>
      <c r="I83" s="247">
        <v>104.687</v>
      </c>
      <c r="J83" s="247">
        <v>104.699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76" t="s">
        <v>120</v>
      </c>
      <c r="D84" s="273" t="s">
        <v>10</v>
      </c>
      <c r="E84" s="271">
        <v>38565</v>
      </c>
      <c r="F84" s="271">
        <v>42153</v>
      </c>
      <c r="G84" s="274">
        <v>3.489</v>
      </c>
      <c r="H84" s="248">
        <v>105.028</v>
      </c>
      <c r="I84" s="248">
        <v>106.072</v>
      </c>
      <c r="J84" s="248">
        <v>106.082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77" t="s">
        <v>121</v>
      </c>
      <c r="D85" s="278" t="s">
        <v>14</v>
      </c>
      <c r="E85" s="279">
        <v>34288</v>
      </c>
      <c r="F85" s="279">
        <v>42139</v>
      </c>
      <c r="G85" s="280">
        <v>3.624</v>
      </c>
      <c r="H85" s="90">
        <v>102.549</v>
      </c>
      <c r="I85" s="90">
        <v>103.639</v>
      </c>
      <c r="J85" s="90">
        <v>103.65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35" t="s">
        <v>122</v>
      </c>
      <c r="C86" s="55"/>
      <c r="D86" s="55"/>
      <c r="E86" s="55"/>
      <c r="F86" s="55"/>
      <c r="G86" s="55"/>
      <c r="H86" s="55"/>
      <c r="I86" s="55"/>
      <c r="J86" s="236"/>
      <c r="K86" s="38"/>
      <c r="L86" s="38"/>
      <c r="M86" s="39"/>
      <c r="N86" s="38"/>
    </row>
    <row r="87" spans="2:14" ht="16.5" thickBot="1" thickTop="1">
      <c r="B87" s="281">
        <v>71</v>
      </c>
      <c r="C87" s="282" t="s">
        <v>123</v>
      </c>
      <c r="D87" s="283" t="s">
        <v>17</v>
      </c>
      <c r="E87" s="271">
        <v>39084</v>
      </c>
      <c r="F87" s="271">
        <v>42121</v>
      </c>
      <c r="G87" s="240">
        <v>0.371</v>
      </c>
      <c r="H87" s="284">
        <v>10.576</v>
      </c>
      <c r="I87" s="284">
        <v>10.69</v>
      </c>
      <c r="J87" s="284">
        <v>10.693</v>
      </c>
      <c r="K87" s="38"/>
      <c r="L87" s="38"/>
      <c r="M87" s="39"/>
      <c r="N87" s="38"/>
    </row>
    <row r="88" spans="1:13" ht="16.5" thickBot="1" thickTop="1">
      <c r="A88" s="8" t="s">
        <v>71</v>
      </c>
      <c r="B88" s="281">
        <f>B87+1</f>
        <v>72</v>
      </c>
      <c r="C88" s="285" t="s">
        <v>124</v>
      </c>
      <c r="D88" s="286" t="s">
        <v>32</v>
      </c>
      <c r="E88" s="287">
        <v>39762</v>
      </c>
      <c r="F88" s="271">
        <v>42153</v>
      </c>
      <c r="G88" s="274">
        <v>3.379</v>
      </c>
      <c r="H88" s="288">
        <v>103.387</v>
      </c>
      <c r="I88" s="289">
        <v>104.468</v>
      </c>
      <c r="J88" s="289">
        <v>104.479</v>
      </c>
      <c r="M88" s="79"/>
    </row>
    <row r="89" spans="2:14" ht="16.5" thickBot="1" thickTop="1">
      <c r="B89" s="281">
        <f aca="true" t="shared" si="5" ref="B89:B91">B88+1</f>
        <v>73</v>
      </c>
      <c r="C89" s="290" t="s">
        <v>125</v>
      </c>
      <c r="D89" s="291" t="s">
        <v>126</v>
      </c>
      <c r="E89" s="292">
        <v>40543</v>
      </c>
      <c r="F89" s="258">
        <v>42132</v>
      </c>
      <c r="G89" s="280">
        <v>4.443</v>
      </c>
      <c r="H89" s="293">
        <v>103.901</v>
      </c>
      <c r="I89" s="294">
        <v>105.072</v>
      </c>
      <c r="J89" s="294">
        <v>105.086</v>
      </c>
      <c r="K89" s="38"/>
      <c r="L89" s="38"/>
      <c r="M89" s="39"/>
      <c r="N89" s="38"/>
    </row>
    <row r="90" spans="2:14" ht="16.5" thickBot="1" thickTop="1">
      <c r="B90" s="281">
        <f t="shared" si="5"/>
        <v>74</v>
      </c>
      <c r="C90" s="295" t="s">
        <v>127</v>
      </c>
      <c r="D90" s="296" t="s">
        <v>128</v>
      </c>
      <c r="E90" s="297">
        <v>42024</v>
      </c>
      <c r="F90" s="298" t="s">
        <v>129</v>
      </c>
      <c r="G90" s="299" t="s">
        <v>129</v>
      </c>
      <c r="H90" s="300">
        <v>103.288</v>
      </c>
      <c r="I90" s="301">
        <v>104.524</v>
      </c>
      <c r="J90" s="301">
        <v>104.543</v>
      </c>
      <c r="K90" s="38"/>
      <c r="L90" s="38"/>
      <c r="M90" s="39"/>
      <c r="N90" s="38"/>
    </row>
    <row r="91" spans="2:14" ht="16.5" thickBot="1" thickTop="1">
      <c r="B91" s="281">
        <f t="shared" si="5"/>
        <v>75</v>
      </c>
      <c r="C91" s="302" t="s">
        <v>130</v>
      </c>
      <c r="D91" s="303" t="s">
        <v>131</v>
      </c>
      <c r="E91" s="304">
        <v>42195</v>
      </c>
      <c r="F91" s="305" t="s">
        <v>129</v>
      </c>
      <c r="G91" s="306" t="s">
        <v>129</v>
      </c>
      <c r="H91" s="307">
        <v>10.14</v>
      </c>
      <c r="I91" s="308">
        <v>10.231</v>
      </c>
      <c r="J91" s="308">
        <v>10.232</v>
      </c>
      <c r="K91" s="38"/>
      <c r="L91" s="38"/>
      <c r="M91" s="39"/>
      <c r="N91" s="38"/>
    </row>
    <row r="92" spans="2:13" ht="13.5" customHeight="1" thickBot="1" thickTop="1">
      <c r="B92" s="235" t="s">
        <v>132</v>
      </c>
      <c r="C92" s="55"/>
      <c r="D92" s="55"/>
      <c r="E92" s="55"/>
      <c r="F92" s="55"/>
      <c r="G92" s="55"/>
      <c r="H92" s="55"/>
      <c r="I92" s="55"/>
      <c r="J92" s="236"/>
      <c r="M92" s="79"/>
    </row>
    <row r="93" spans="1:13" ht="13.5" customHeight="1" thickBot="1" thickTop="1">
      <c r="A93" s="309" t="s">
        <v>133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134</v>
      </c>
      <c r="D94" s="313" t="s">
        <v>17</v>
      </c>
      <c r="E94" s="314">
        <v>34561</v>
      </c>
      <c r="F94" s="314">
        <v>42138</v>
      </c>
      <c r="G94" s="315">
        <v>1.147</v>
      </c>
      <c r="H94" s="37">
        <v>58.065</v>
      </c>
      <c r="I94" s="60">
        <v>58.258</v>
      </c>
      <c r="J94" s="60">
        <v>58.012</v>
      </c>
      <c r="K94" s="38"/>
      <c r="L94" s="38"/>
      <c r="M94" s="39"/>
      <c r="N94" s="38"/>
    </row>
    <row r="95" spans="2:14" ht="16.5" thickBot="1" thickTop="1">
      <c r="B95" s="316">
        <f>B94+1</f>
        <v>77</v>
      </c>
      <c r="C95" s="317" t="s">
        <v>135</v>
      </c>
      <c r="D95" s="318" t="s">
        <v>92</v>
      </c>
      <c r="E95" s="271">
        <v>34415</v>
      </c>
      <c r="F95" s="271">
        <v>42135</v>
      </c>
      <c r="G95" s="240">
        <v>2.421</v>
      </c>
      <c r="H95" s="247">
        <v>137.887</v>
      </c>
      <c r="I95" s="247">
        <v>135.774</v>
      </c>
      <c r="J95" s="247">
        <v>135.095</v>
      </c>
      <c r="K95" s="38"/>
      <c r="L95" s="38"/>
      <c r="M95" s="39"/>
      <c r="N95" s="38"/>
    </row>
    <row r="96" spans="2:14" ht="16.5" thickBot="1" thickTop="1">
      <c r="B96" s="316">
        <f aca="true" t="shared" si="6" ref="B96:B107">B95+1</f>
        <v>78</v>
      </c>
      <c r="C96" s="317" t="s">
        <v>136</v>
      </c>
      <c r="D96" s="319" t="s">
        <v>92</v>
      </c>
      <c r="E96" s="320">
        <v>34415</v>
      </c>
      <c r="F96" s="271">
        <v>42135</v>
      </c>
      <c r="G96" s="321">
        <v>22.766</v>
      </c>
      <c r="H96" s="322">
        <v>1402.879</v>
      </c>
      <c r="I96" s="322">
        <v>1398.698</v>
      </c>
      <c r="J96" s="322">
        <v>1393.131</v>
      </c>
      <c r="K96" s="38"/>
      <c r="L96" s="38"/>
      <c r="M96" s="39"/>
      <c r="N96" s="38"/>
    </row>
    <row r="97" spans="2:14" ht="16.5" thickBot="1" thickTop="1">
      <c r="B97" s="316">
        <f t="shared" si="6"/>
        <v>79</v>
      </c>
      <c r="C97" s="317" t="s">
        <v>137</v>
      </c>
      <c r="D97" s="323" t="s">
        <v>12</v>
      </c>
      <c r="E97" s="320">
        <v>34449</v>
      </c>
      <c r="F97" s="271">
        <v>42150</v>
      </c>
      <c r="G97" s="321">
        <v>2.834</v>
      </c>
      <c r="H97" s="247">
        <v>110.387</v>
      </c>
      <c r="I97" s="247">
        <v>114.263</v>
      </c>
      <c r="J97" s="247">
        <v>114.181</v>
      </c>
      <c r="K97" s="38"/>
      <c r="L97" s="38"/>
      <c r="M97" s="39"/>
      <c r="N97" s="38"/>
    </row>
    <row r="98" spans="2:14" ht="16.5" thickBot="1" thickTop="1">
      <c r="B98" s="316">
        <f t="shared" si="6"/>
        <v>80</v>
      </c>
      <c r="C98" s="324" t="s">
        <v>138</v>
      </c>
      <c r="D98" s="323" t="s">
        <v>12</v>
      </c>
      <c r="E98" s="320">
        <v>681</v>
      </c>
      <c r="F98" s="271">
        <v>42150</v>
      </c>
      <c r="G98" s="321">
        <v>1.545</v>
      </c>
      <c r="H98" s="247">
        <v>104.054</v>
      </c>
      <c r="I98" s="247">
        <v>109.691</v>
      </c>
      <c r="J98" s="247">
        <v>109.47</v>
      </c>
      <c r="K98" s="38"/>
      <c r="L98" s="38"/>
      <c r="M98" s="39"/>
      <c r="N98" s="38"/>
    </row>
    <row r="99" spans="2:14" ht="16.5" thickBot="1" thickTop="1">
      <c r="B99" s="316">
        <f t="shared" si="6"/>
        <v>81</v>
      </c>
      <c r="C99" s="317" t="s">
        <v>139</v>
      </c>
      <c r="D99" s="325" t="s">
        <v>64</v>
      </c>
      <c r="E99" s="320">
        <v>105.764</v>
      </c>
      <c r="F99" s="271">
        <v>42153</v>
      </c>
      <c r="G99" s="321">
        <v>0.6</v>
      </c>
      <c r="H99" s="247">
        <v>86.413</v>
      </c>
      <c r="I99" s="247">
        <v>96.596</v>
      </c>
      <c r="J99" s="247">
        <v>96.523</v>
      </c>
      <c r="K99" s="38"/>
      <c r="L99" s="38"/>
      <c r="M99" s="39"/>
      <c r="N99" s="38"/>
    </row>
    <row r="100" spans="2:14" ht="16.5" thickBot="1" thickTop="1">
      <c r="B100" s="316">
        <f t="shared" si="6"/>
        <v>82</v>
      </c>
      <c r="C100" s="317" t="s">
        <v>140</v>
      </c>
      <c r="D100" s="325" t="s">
        <v>102</v>
      </c>
      <c r="E100" s="320">
        <v>36367</v>
      </c>
      <c r="F100" s="271">
        <v>42149</v>
      </c>
      <c r="G100" s="321">
        <v>0.454</v>
      </c>
      <c r="H100" s="247">
        <v>17.014</v>
      </c>
      <c r="I100" s="247">
        <v>17.439</v>
      </c>
      <c r="J100" s="247">
        <v>17.441</v>
      </c>
      <c r="K100" s="247"/>
      <c r="L100" s="247"/>
      <c r="M100" s="247"/>
      <c r="N100" s="293"/>
    </row>
    <row r="101" spans="2:14" ht="16.5" thickBot="1" thickTop="1">
      <c r="B101" s="316">
        <f t="shared" si="6"/>
        <v>83</v>
      </c>
      <c r="C101" s="317" t="s">
        <v>141</v>
      </c>
      <c r="D101" s="325" t="s">
        <v>110</v>
      </c>
      <c r="E101" s="320">
        <v>36857</v>
      </c>
      <c r="F101" s="271">
        <v>42460</v>
      </c>
      <c r="G101" s="321">
        <v>6.86</v>
      </c>
      <c r="H101" s="247">
        <v>261.738</v>
      </c>
      <c r="I101" s="247">
        <v>267.623</v>
      </c>
      <c r="J101" s="247">
        <v>267.744</v>
      </c>
      <c r="K101" s="38"/>
      <c r="L101" s="38"/>
      <c r="M101" s="39"/>
      <c r="N101" s="38"/>
    </row>
    <row r="102" spans="2:14" ht="15.75" customHeight="1" thickBot="1" thickTop="1">
      <c r="B102" s="316">
        <f t="shared" si="6"/>
        <v>84</v>
      </c>
      <c r="C102" s="317" t="s">
        <v>142</v>
      </c>
      <c r="D102" s="319" t="s">
        <v>114</v>
      </c>
      <c r="E102" s="320">
        <v>34599</v>
      </c>
      <c r="F102" s="271">
        <v>42153</v>
      </c>
      <c r="G102" s="321">
        <v>0.706</v>
      </c>
      <c r="H102" s="247">
        <v>29.309</v>
      </c>
      <c r="I102" s="247">
        <v>28.928</v>
      </c>
      <c r="J102" s="247">
        <v>29.097</v>
      </c>
      <c r="K102" s="38"/>
      <c r="L102" s="38"/>
      <c r="M102" s="39"/>
      <c r="N102" s="38"/>
    </row>
    <row r="103" spans="2:14" ht="14.25" customHeight="1" thickBot="1" thickTop="1">
      <c r="B103" s="316">
        <f t="shared" si="6"/>
        <v>85</v>
      </c>
      <c r="C103" s="324" t="s">
        <v>143</v>
      </c>
      <c r="D103" s="319" t="s">
        <v>52</v>
      </c>
      <c r="E103" s="320">
        <v>38777</v>
      </c>
      <c r="F103" s="271">
        <v>42153</v>
      </c>
      <c r="G103" s="321">
        <v>32.738</v>
      </c>
      <c r="H103" s="322">
        <v>2208.196</v>
      </c>
      <c r="I103" s="322">
        <v>2253.028</v>
      </c>
      <c r="J103" s="322">
        <v>2242.736</v>
      </c>
      <c r="K103" s="38"/>
      <c r="L103" s="38"/>
      <c r="M103" s="39"/>
      <c r="N103" s="38"/>
    </row>
    <row r="104" spans="2:14" ht="17.25" customHeight="1" thickBot="1" thickTop="1">
      <c r="B104" s="316">
        <f t="shared" si="6"/>
        <v>86</v>
      </c>
      <c r="C104" s="317" t="s">
        <v>144</v>
      </c>
      <c r="D104" s="319" t="s">
        <v>118</v>
      </c>
      <c r="E104" s="320">
        <v>34423</v>
      </c>
      <c r="F104" s="271">
        <v>42145</v>
      </c>
      <c r="G104" s="321">
        <v>2.54</v>
      </c>
      <c r="H104" s="257">
        <v>68.867</v>
      </c>
      <c r="I104" s="257">
        <v>71.417</v>
      </c>
      <c r="J104" s="257">
        <v>71.432</v>
      </c>
      <c r="K104" s="38"/>
      <c r="L104" s="38"/>
      <c r="M104" s="39"/>
      <c r="N104" s="38"/>
    </row>
    <row r="105" spans="2:14" ht="16.5" thickBot="1" thickTop="1">
      <c r="B105" s="316">
        <f t="shared" si="6"/>
        <v>87</v>
      </c>
      <c r="C105" s="317" t="s">
        <v>145</v>
      </c>
      <c r="D105" s="319" t="s">
        <v>118</v>
      </c>
      <c r="E105" s="320">
        <v>34731</v>
      </c>
      <c r="F105" s="271">
        <v>42143</v>
      </c>
      <c r="G105" s="321">
        <v>1.822</v>
      </c>
      <c r="H105" s="247">
        <v>53.774</v>
      </c>
      <c r="I105" s="247">
        <v>55.223</v>
      </c>
      <c r="J105" s="247">
        <v>55.23</v>
      </c>
      <c r="K105" s="38"/>
      <c r="L105" s="38"/>
      <c r="M105" s="39"/>
      <c r="N105" s="38"/>
    </row>
    <row r="106" spans="2:14" ht="16.5" thickBot="1" thickTop="1">
      <c r="B106" s="316">
        <f t="shared" si="6"/>
        <v>88</v>
      </c>
      <c r="C106" s="265" t="s">
        <v>146</v>
      </c>
      <c r="D106" s="286" t="s">
        <v>14</v>
      </c>
      <c r="E106" s="326">
        <v>36297</v>
      </c>
      <c r="F106" s="279">
        <v>42139</v>
      </c>
      <c r="G106" s="274">
        <v>0.72</v>
      </c>
      <c r="H106" s="327">
        <v>97.672</v>
      </c>
      <c r="I106" s="327">
        <v>99.865</v>
      </c>
      <c r="J106" s="327">
        <v>99.956</v>
      </c>
      <c r="K106" s="38"/>
      <c r="L106" s="38"/>
      <c r="M106" s="39"/>
      <c r="N106" s="38"/>
    </row>
    <row r="107" spans="2:14" ht="16.5" thickBot="1" thickTop="1">
      <c r="B107" s="328">
        <f t="shared" si="6"/>
        <v>89</v>
      </c>
      <c r="C107" s="329" t="s">
        <v>147</v>
      </c>
      <c r="D107" s="330" t="s">
        <v>14</v>
      </c>
      <c r="E107" s="331">
        <v>36626</v>
      </c>
      <c r="F107" s="331">
        <v>42139</v>
      </c>
      <c r="G107" s="332">
        <v>0.655</v>
      </c>
      <c r="H107" s="90">
        <v>80.942</v>
      </c>
      <c r="I107" s="90">
        <v>83.803</v>
      </c>
      <c r="J107" s="90">
        <v>83.774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36"/>
      <c r="M108" s="148"/>
    </row>
    <row r="109" spans="2:14" ht="16.5" thickBot="1" thickTop="1">
      <c r="B109" s="333">
        <v>90</v>
      </c>
      <c r="C109" s="282" t="s">
        <v>149</v>
      </c>
      <c r="D109" s="162" t="s">
        <v>17</v>
      </c>
      <c r="E109" s="271">
        <v>39084</v>
      </c>
      <c r="F109" s="271">
        <v>42121</v>
      </c>
      <c r="G109" s="240">
        <v>0.268</v>
      </c>
      <c r="H109" s="334">
        <v>11.09</v>
      </c>
      <c r="I109" s="335">
        <v>11.015</v>
      </c>
      <c r="J109" s="335">
        <v>11.006</v>
      </c>
      <c r="K109" s="38"/>
      <c r="L109" s="39"/>
      <c r="M109" s="38"/>
      <c r="N109" s="71"/>
    </row>
    <row r="110" spans="2:14" ht="16.5" thickBot="1" thickTop="1">
      <c r="B110" s="336">
        <f>B109+1</f>
        <v>91</v>
      </c>
      <c r="C110" s="337" t="s">
        <v>150</v>
      </c>
      <c r="D110" s="319" t="s">
        <v>17</v>
      </c>
      <c r="E110" s="320">
        <v>1867429</v>
      </c>
      <c r="F110" s="271">
        <v>42121</v>
      </c>
      <c r="G110" s="321">
        <v>0.23</v>
      </c>
      <c r="H110" s="338">
        <v>12.038</v>
      </c>
      <c r="I110" s="339">
        <v>11.869</v>
      </c>
      <c r="J110" s="339">
        <v>11.845</v>
      </c>
      <c r="K110" s="38"/>
      <c r="L110" s="39"/>
      <c r="M110" s="38"/>
      <c r="N110" s="71"/>
    </row>
    <row r="111" spans="2:14" ht="16.5" thickBot="1" thickTop="1">
      <c r="B111" s="336">
        <f aca="true" t="shared" si="7" ref="B111:B125">B110+1</f>
        <v>92</v>
      </c>
      <c r="C111" s="285" t="s">
        <v>151</v>
      </c>
      <c r="D111" s="273" t="s">
        <v>17</v>
      </c>
      <c r="E111" s="326">
        <v>735</v>
      </c>
      <c r="F111" s="271">
        <v>42121</v>
      </c>
      <c r="G111" s="274">
        <v>0.205</v>
      </c>
      <c r="H111" s="340">
        <v>14.638</v>
      </c>
      <c r="I111" s="341">
        <v>14.534</v>
      </c>
      <c r="J111" s="341">
        <v>14.49</v>
      </c>
      <c r="K111" s="38"/>
      <c r="L111" s="39"/>
      <c r="M111" s="38"/>
      <c r="N111" s="71"/>
    </row>
    <row r="112" spans="1:14" ht="17.25" customHeight="1" thickBot="1" thickTop="1">
      <c r="A112" s="342"/>
      <c r="B112" s="336">
        <f t="shared" si="7"/>
        <v>93</v>
      </c>
      <c r="C112" s="343" t="s">
        <v>152</v>
      </c>
      <c r="D112" s="344" t="s">
        <v>17</v>
      </c>
      <c r="E112" s="345">
        <v>39084</v>
      </c>
      <c r="F112" s="271">
        <v>42121</v>
      </c>
      <c r="G112" s="346">
        <v>0.331</v>
      </c>
      <c r="H112" s="347">
        <v>13.764</v>
      </c>
      <c r="I112" s="348">
        <v>13.472</v>
      </c>
      <c r="J112" s="348">
        <v>13.396</v>
      </c>
      <c r="K112" s="38"/>
      <c r="L112" s="39"/>
      <c r="M112" s="38"/>
      <c r="N112" s="71"/>
    </row>
    <row r="113" spans="2:14" ht="16.5" thickBot="1" thickTop="1">
      <c r="B113" s="336">
        <f t="shared" si="7"/>
        <v>94</v>
      </c>
      <c r="C113" s="349" t="s">
        <v>153</v>
      </c>
      <c r="D113" s="350" t="s">
        <v>92</v>
      </c>
      <c r="E113" s="345">
        <v>39994</v>
      </c>
      <c r="F113" s="271">
        <v>42149</v>
      </c>
      <c r="G113" s="346">
        <v>0.35</v>
      </c>
      <c r="H113" s="347">
        <v>12.102</v>
      </c>
      <c r="I113" s="348">
        <v>12.769</v>
      </c>
      <c r="J113" s="348">
        <v>12.725</v>
      </c>
      <c r="K113" s="38"/>
      <c r="L113" s="39"/>
      <c r="M113" s="38"/>
      <c r="N113" s="71"/>
    </row>
    <row r="114" spans="2:14" ht="15.75" customHeight="1" thickBot="1" thickTop="1">
      <c r="B114" s="336">
        <f t="shared" si="7"/>
        <v>95</v>
      </c>
      <c r="C114" s="351" t="s">
        <v>154</v>
      </c>
      <c r="D114" s="352" t="s">
        <v>92</v>
      </c>
      <c r="E114" s="353">
        <v>40848</v>
      </c>
      <c r="F114" s="271">
        <v>42149</v>
      </c>
      <c r="G114" s="354">
        <v>0.093</v>
      </c>
      <c r="H114" s="355">
        <v>10.809</v>
      </c>
      <c r="I114" s="356">
        <v>11.093</v>
      </c>
      <c r="J114" s="356">
        <v>11.092</v>
      </c>
      <c r="K114" s="38"/>
      <c r="L114" s="39"/>
      <c r="M114" s="38"/>
      <c r="N114" s="71"/>
    </row>
    <row r="115" spans="2:14" ht="16.5" thickBot="1" thickTop="1">
      <c r="B115" s="336">
        <f t="shared" si="7"/>
        <v>96</v>
      </c>
      <c r="C115" s="351" t="s">
        <v>155</v>
      </c>
      <c r="D115" s="357" t="s">
        <v>92</v>
      </c>
      <c r="E115" s="353">
        <v>40848</v>
      </c>
      <c r="F115" s="271">
        <v>42149</v>
      </c>
      <c r="G115" s="358">
        <v>0.232</v>
      </c>
      <c r="H115" s="359" t="s">
        <v>156</v>
      </c>
      <c r="I115" s="360" t="s">
        <v>156</v>
      </c>
      <c r="J115" s="360" t="s">
        <v>156</v>
      </c>
      <c r="K115" s="38"/>
      <c r="L115" s="39"/>
      <c r="M115" s="38"/>
      <c r="N115" s="71"/>
    </row>
    <row r="116" spans="2:14" ht="16.5" thickBot="1" thickTop="1">
      <c r="B116" s="336">
        <f t="shared" si="7"/>
        <v>97</v>
      </c>
      <c r="C116" s="361" t="s">
        <v>157</v>
      </c>
      <c r="D116" s="362" t="s">
        <v>92</v>
      </c>
      <c r="E116" s="363">
        <v>40848</v>
      </c>
      <c r="F116" s="271">
        <v>42149</v>
      </c>
      <c r="G116" s="364">
        <v>0.318</v>
      </c>
      <c r="H116" s="365" t="s">
        <v>156</v>
      </c>
      <c r="I116" s="366" t="s">
        <v>156</v>
      </c>
      <c r="J116" s="366" t="s">
        <v>156</v>
      </c>
      <c r="K116" s="38"/>
      <c r="L116" s="39"/>
      <c r="M116" s="38"/>
      <c r="N116" s="71"/>
    </row>
    <row r="117" spans="2:14" ht="16.5" thickBot="1" thickTop="1">
      <c r="B117" s="336">
        <f t="shared" si="7"/>
        <v>98</v>
      </c>
      <c r="C117" s="367" t="s">
        <v>158</v>
      </c>
      <c r="D117" s="368" t="s">
        <v>64</v>
      </c>
      <c r="E117" s="369">
        <v>39175</v>
      </c>
      <c r="F117" s="271">
        <v>42145</v>
      </c>
      <c r="G117" s="370">
        <v>2.338</v>
      </c>
      <c r="H117" s="371">
        <v>131.968</v>
      </c>
      <c r="I117" s="372">
        <v>141.476</v>
      </c>
      <c r="J117" s="372">
        <v>141.339</v>
      </c>
      <c r="K117" s="38"/>
      <c r="L117" s="39"/>
      <c r="M117" s="38"/>
      <c r="N117" s="71"/>
    </row>
    <row r="118" spans="2:14" ht="16.5" thickBot="1" thickTop="1">
      <c r="B118" s="336">
        <f t="shared" si="7"/>
        <v>99</v>
      </c>
      <c r="C118" s="373" t="s">
        <v>159</v>
      </c>
      <c r="D118" s="368" t="s">
        <v>64</v>
      </c>
      <c r="E118" s="369">
        <v>39175</v>
      </c>
      <c r="F118" s="271">
        <v>42145</v>
      </c>
      <c r="G118" s="374">
        <v>2.236</v>
      </c>
      <c r="H118" s="375">
        <v>128.407</v>
      </c>
      <c r="I118" s="376">
        <v>136.32</v>
      </c>
      <c r="J118" s="376">
        <v>136.181</v>
      </c>
      <c r="K118" s="38"/>
      <c r="L118" s="39"/>
      <c r="M118" s="38"/>
      <c r="N118" s="71"/>
    </row>
    <row r="119" spans="2:14" ht="16.5" thickBot="1" thickTop="1">
      <c r="B119" s="336">
        <f t="shared" si="7"/>
        <v>100</v>
      </c>
      <c r="C119" s="377" t="s">
        <v>160</v>
      </c>
      <c r="D119" s="378" t="s">
        <v>25</v>
      </c>
      <c r="E119" s="379">
        <v>40708</v>
      </c>
      <c r="F119" s="380">
        <v>128.76</v>
      </c>
      <c r="G119" s="381">
        <v>0.173</v>
      </c>
      <c r="H119" s="382">
        <v>8.902</v>
      </c>
      <c r="I119" s="383">
        <v>9.485</v>
      </c>
      <c r="J119" s="383">
        <v>9.527</v>
      </c>
      <c r="K119" s="38"/>
      <c r="L119" s="39"/>
      <c r="M119" s="38"/>
      <c r="N119" s="71"/>
    </row>
    <row r="120" spans="2:14" ht="16.5" thickBot="1" thickTop="1">
      <c r="B120" s="336">
        <f t="shared" si="7"/>
        <v>101</v>
      </c>
      <c r="C120" s="161" t="s">
        <v>161</v>
      </c>
      <c r="D120" s="162" t="s">
        <v>118</v>
      </c>
      <c r="E120" s="384">
        <v>39699</v>
      </c>
      <c r="F120" s="385">
        <v>42142</v>
      </c>
      <c r="G120" s="386">
        <v>2.657</v>
      </c>
      <c r="H120" s="387">
        <v>92.918</v>
      </c>
      <c r="I120" s="388">
        <v>101.789</v>
      </c>
      <c r="J120" s="388">
        <v>101.429</v>
      </c>
      <c r="K120" s="38"/>
      <c r="L120" s="39"/>
      <c r="M120" s="38"/>
      <c r="N120" s="71"/>
    </row>
    <row r="121" spans="2:14" ht="16.5" thickBot="1" thickTop="1">
      <c r="B121" s="336">
        <f t="shared" si="7"/>
        <v>102</v>
      </c>
      <c r="C121" s="389" t="s">
        <v>162</v>
      </c>
      <c r="D121" s="390" t="s">
        <v>41</v>
      </c>
      <c r="E121" s="391">
        <v>40725</v>
      </c>
      <c r="F121" s="267">
        <v>42152</v>
      </c>
      <c r="G121" s="392">
        <v>0.52</v>
      </c>
      <c r="H121" s="393">
        <v>78.915</v>
      </c>
      <c r="I121" s="394">
        <v>79.061</v>
      </c>
      <c r="J121" s="394">
        <v>79.105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6">
        <f t="shared" si="7"/>
        <v>103</v>
      </c>
      <c r="C122" s="389" t="s">
        <v>163</v>
      </c>
      <c r="D122" s="390" t="s">
        <v>41</v>
      </c>
      <c r="E122" s="395">
        <v>40725</v>
      </c>
      <c r="F122" s="267">
        <v>42152</v>
      </c>
      <c r="G122" s="396">
        <v>0.133</v>
      </c>
      <c r="H122" s="382">
        <v>79.803</v>
      </c>
      <c r="I122" s="383">
        <v>80.324</v>
      </c>
      <c r="J122" s="383">
        <v>80.302</v>
      </c>
      <c r="K122" s="38"/>
      <c r="L122" s="39"/>
      <c r="M122" s="38"/>
      <c r="N122" s="71"/>
    </row>
    <row r="123" spans="2:14" ht="15.75" thickTop="1">
      <c r="B123" s="336">
        <f t="shared" si="7"/>
        <v>104</v>
      </c>
      <c r="C123" s="397" t="s">
        <v>164</v>
      </c>
      <c r="D123" s="398" t="s">
        <v>131</v>
      </c>
      <c r="E123" s="399">
        <v>40910</v>
      </c>
      <c r="F123" s="400">
        <v>42153</v>
      </c>
      <c r="G123" s="401">
        <v>3.062</v>
      </c>
      <c r="H123" s="402">
        <v>96.121</v>
      </c>
      <c r="I123" s="403">
        <v>98.294</v>
      </c>
      <c r="J123" s="403">
        <v>98.568</v>
      </c>
      <c r="K123" s="404"/>
      <c r="L123" s="405"/>
      <c r="M123" s="404"/>
      <c r="N123" s="406"/>
    </row>
    <row r="124" spans="2:14" ht="15.75" thickBot="1">
      <c r="B124" s="336">
        <f t="shared" si="7"/>
        <v>105</v>
      </c>
      <c r="C124" s="407" t="s">
        <v>165</v>
      </c>
      <c r="D124" s="408" t="s">
        <v>14</v>
      </c>
      <c r="E124" s="409">
        <v>41904</v>
      </c>
      <c r="F124" s="400" t="s">
        <v>166</v>
      </c>
      <c r="G124" s="410" t="s">
        <v>166</v>
      </c>
      <c r="H124" s="382">
        <v>86.856</v>
      </c>
      <c r="I124" s="383">
        <v>91.328</v>
      </c>
      <c r="J124" s="383">
        <v>91.228</v>
      </c>
      <c r="K124" s="404"/>
      <c r="L124" s="405"/>
      <c r="M124" s="404"/>
      <c r="N124" s="406"/>
    </row>
    <row r="125" spans="2:13" ht="16.5" thickBot="1" thickTop="1">
      <c r="B125" s="411">
        <f t="shared" si="7"/>
        <v>106</v>
      </c>
      <c r="C125" s="412" t="s">
        <v>167</v>
      </c>
      <c r="D125" s="138" t="s">
        <v>118</v>
      </c>
      <c r="E125" s="413">
        <v>42388</v>
      </c>
      <c r="F125" s="414" t="s">
        <v>166</v>
      </c>
      <c r="G125" s="415" t="s">
        <v>166</v>
      </c>
      <c r="H125" s="416" t="s">
        <v>166</v>
      </c>
      <c r="I125" s="417">
        <v>101.032</v>
      </c>
      <c r="J125" s="417">
        <v>100.961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6">
        <v>107</v>
      </c>
      <c r="C127" s="161" t="s">
        <v>169</v>
      </c>
      <c r="D127" s="162" t="s">
        <v>28</v>
      </c>
      <c r="E127" s="271">
        <v>40210</v>
      </c>
      <c r="F127" s="271">
        <v>42129</v>
      </c>
      <c r="G127" s="240">
        <v>2.132</v>
      </c>
      <c r="H127" s="334">
        <v>108.156</v>
      </c>
      <c r="I127" s="335">
        <v>114.609</v>
      </c>
      <c r="J127" s="335">
        <v>114.886</v>
      </c>
      <c r="K127" s="166" t="s">
        <v>62</v>
      </c>
      <c r="M127" s="79">
        <f aca="true" t="shared" si="8" ref="M127:M137">+(J127-I127)/I127</f>
        <v>0.0024169131569074073</v>
      </c>
    </row>
    <row r="128" spans="2:13" ht="16.5" thickBot="1" thickTop="1">
      <c r="B128" s="336">
        <f aca="true" t="shared" si="9" ref="B128:B143">B127+1</f>
        <v>108</v>
      </c>
      <c r="C128" s="161" t="s">
        <v>170</v>
      </c>
      <c r="D128" s="390" t="s">
        <v>28</v>
      </c>
      <c r="E128" s="391">
        <v>40630</v>
      </c>
      <c r="F128" s="271">
        <v>42129</v>
      </c>
      <c r="G128" s="240">
        <v>1.867</v>
      </c>
      <c r="H128" s="393">
        <v>94.577</v>
      </c>
      <c r="I128" s="394">
        <v>102.737</v>
      </c>
      <c r="J128" s="394">
        <v>102.249</v>
      </c>
      <c r="K128" s="166" t="s">
        <v>62</v>
      </c>
      <c r="M128" s="79">
        <f t="shared" si="8"/>
        <v>-0.004749992699806298</v>
      </c>
    </row>
    <row r="129" spans="2:13" ht="16.5" thickBot="1" thickTop="1">
      <c r="B129" s="336">
        <f t="shared" si="9"/>
        <v>109</v>
      </c>
      <c r="C129" s="418" t="s">
        <v>171</v>
      </c>
      <c r="D129" s="419" t="s">
        <v>12</v>
      </c>
      <c r="E129" s="420">
        <v>39097</v>
      </c>
      <c r="F129" s="258">
        <v>42150</v>
      </c>
      <c r="G129" s="421">
        <v>3.275</v>
      </c>
      <c r="H129" s="422">
        <v>127.36</v>
      </c>
      <c r="I129" s="423">
        <v>138.4</v>
      </c>
      <c r="J129" s="423">
        <v>137.661</v>
      </c>
      <c r="K129" s="424" t="s">
        <v>172</v>
      </c>
      <c r="M129" s="79">
        <f t="shared" si="8"/>
        <v>-0.0053395953757225745</v>
      </c>
    </row>
    <row r="130" spans="2:13" ht="16.5" thickBot="1" thickTop="1">
      <c r="B130" s="336">
        <f t="shared" si="9"/>
        <v>110</v>
      </c>
      <c r="C130" s="425" t="s">
        <v>173</v>
      </c>
      <c r="D130" s="426" t="s">
        <v>174</v>
      </c>
      <c r="E130" s="427">
        <v>40543</v>
      </c>
      <c r="F130" s="428">
        <v>42132</v>
      </c>
      <c r="G130" s="429">
        <v>1.995</v>
      </c>
      <c r="H130" s="430">
        <v>100.382</v>
      </c>
      <c r="I130" s="431">
        <v>100.438</v>
      </c>
      <c r="J130" s="431">
        <v>100.374</v>
      </c>
      <c r="K130" s="160" t="s">
        <v>60</v>
      </c>
      <c r="M130" s="79">
        <f t="shared" si="8"/>
        <v>-0.0006372090244728804</v>
      </c>
    </row>
    <row r="131" spans="2:13" ht="16.5" thickBot="1" thickTop="1">
      <c r="B131" s="336">
        <f t="shared" si="9"/>
        <v>111</v>
      </c>
      <c r="C131" s="432" t="s">
        <v>175</v>
      </c>
      <c r="D131" s="433" t="s">
        <v>174</v>
      </c>
      <c r="E131" s="434">
        <v>40543</v>
      </c>
      <c r="F131" s="428">
        <v>42132</v>
      </c>
      <c r="G131" s="435">
        <v>0.417</v>
      </c>
      <c r="H131" s="393">
        <v>94.832</v>
      </c>
      <c r="I131" s="431">
        <v>98.783</v>
      </c>
      <c r="J131" s="431">
        <v>99.543</v>
      </c>
      <c r="K131" s="160" t="s">
        <v>60</v>
      </c>
      <c r="M131" s="79">
        <f t="shared" si="8"/>
        <v>0.007693631495297826</v>
      </c>
    </row>
    <row r="132" spans="2:13" ht="16.5" thickBot="1" thickTop="1">
      <c r="B132" s="336">
        <f t="shared" si="9"/>
        <v>112</v>
      </c>
      <c r="C132" s="436" t="s">
        <v>176</v>
      </c>
      <c r="D132" s="437" t="s">
        <v>78</v>
      </c>
      <c r="E132" s="434">
        <v>38671</v>
      </c>
      <c r="F132" s="428">
        <v>42149</v>
      </c>
      <c r="G132" s="438">
        <v>3.885</v>
      </c>
      <c r="H132" s="439">
        <v>181.972</v>
      </c>
      <c r="I132" s="440">
        <v>197.587</v>
      </c>
      <c r="J132" s="440">
        <v>197.829</v>
      </c>
      <c r="K132" s="154" t="s">
        <v>58</v>
      </c>
      <c r="M132" s="79">
        <f t="shared" si="8"/>
        <v>0.0012247769337052471</v>
      </c>
    </row>
    <row r="133" spans="2:13" ht="16.5" thickBot="1" thickTop="1">
      <c r="B133" s="336">
        <f t="shared" si="9"/>
        <v>113</v>
      </c>
      <c r="C133" s="441" t="s">
        <v>177</v>
      </c>
      <c r="D133" s="442" t="s">
        <v>78</v>
      </c>
      <c r="E133" s="443">
        <v>38671</v>
      </c>
      <c r="F133" s="271">
        <v>42149</v>
      </c>
      <c r="G133" s="444">
        <v>3.382</v>
      </c>
      <c r="H133" s="439">
        <v>171.568</v>
      </c>
      <c r="I133" s="440">
        <v>181.221</v>
      </c>
      <c r="J133" s="440">
        <v>181.378</v>
      </c>
      <c r="K133" s="154" t="s">
        <v>58</v>
      </c>
      <c r="M133" s="79">
        <f t="shared" si="8"/>
        <v>0.0008663455118335196</v>
      </c>
    </row>
    <row r="134" spans="2:13" ht="16.5" thickBot="1" thickTop="1">
      <c r="B134" s="336">
        <f t="shared" si="9"/>
        <v>114</v>
      </c>
      <c r="C134" s="441" t="s">
        <v>178</v>
      </c>
      <c r="D134" s="442" t="s">
        <v>78</v>
      </c>
      <c r="E134" s="443">
        <v>38671</v>
      </c>
      <c r="F134" s="271">
        <v>42149</v>
      </c>
      <c r="G134" s="444">
        <v>5.215</v>
      </c>
      <c r="H134" s="439">
        <v>149.829</v>
      </c>
      <c r="I134" s="440">
        <v>156.371</v>
      </c>
      <c r="J134" s="440">
        <v>156.732</v>
      </c>
      <c r="K134" s="154" t="s">
        <v>58</v>
      </c>
      <c r="M134" s="79">
        <f t="shared" si="8"/>
        <v>0.0023086122107039667</v>
      </c>
    </row>
    <row r="135" spans="2:13" ht="15.75" customHeight="1" thickBot="1" thickTop="1">
      <c r="B135" s="336">
        <f t="shared" si="9"/>
        <v>115</v>
      </c>
      <c r="C135" s="441" t="s">
        <v>179</v>
      </c>
      <c r="D135" s="442" t="s">
        <v>78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13494.254</v>
      </c>
      <c r="J135" s="447">
        <v>13495.096</v>
      </c>
      <c r="K135" s="154" t="s">
        <v>58</v>
      </c>
      <c r="M135" s="79">
        <f t="shared" si="8"/>
        <v>6.239692835178098E-05</v>
      </c>
    </row>
    <row r="136" spans="2:13" ht="16.5" thickBot="1" thickTop="1">
      <c r="B136" s="336">
        <f t="shared" si="9"/>
        <v>116</v>
      </c>
      <c r="C136" s="448" t="s">
        <v>180</v>
      </c>
      <c r="D136" s="442" t="s">
        <v>78</v>
      </c>
      <c r="E136" s="443">
        <v>40014</v>
      </c>
      <c r="F136" s="449" t="s">
        <v>129</v>
      </c>
      <c r="G136" s="450" t="s">
        <v>129</v>
      </c>
      <c r="H136" s="439">
        <v>18.019</v>
      </c>
      <c r="I136" s="440">
        <v>18.696</v>
      </c>
      <c r="J136" s="440">
        <v>18.773</v>
      </c>
      <c r="K136" s="154" t="s">
        <v>58</v>
      </c>
      <c r="M136" s="79">
        <f t="shared" si="8"/>
        <v>0.004118528027385439</v>
      </c>
    </row>
    <row r="137" spans="2:13" ht="16.5" thickBot="1" thickTop="1">
      <c r="B137" s="336">
        <f t="shared" si="9"/>
        <v>117</v>
      </c>
      <c r="C137" s="448" t="s">
        <v>181</v>
      </c>
      <c r="D137" s="442" t="s">
        <v>78</v>
      </c>
      <c r="E137" s="443">
        <v>40455</v>
      </c>
      <c r="F137" s="445" t="s">
        <v>129</v>
      </c>
      <c r="G137" s="450" t="s">
        <v>129</v>
      </c>
      <c r="H137" s="439">
        <v>129.046</v>
      </c>
      <c r="I137" s="440">
        <v>139.601</v>
      </c>
      <c r="J137" s="440">
        <v>140.925</v>
      </c>
      <c r="K137" s="154" t="s">
        <v>58</v>
      </c>
      <c r="M137" s="79">
        <f t="shared" si="8"/>
        <v>0.00948417274947896</v>
      </c>
    </row>
    <row r="138" spans="2:13" ht="16.5" thickBot="1" thickTop="1">
      <c r="B138" s="336">
        <f t="shared" si="9"/>
        <v>118</v>
      </c>
      <c r="C138" s="448" t="s">
        <v>182</v>
      </c>
      <c r="D138" s="442" t="s">
        <v>183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114.422</v>
      </c>
      <c r="J138" s="440">
        <v>114.11</v>
      </c>
      <c r="K138" s="166" t="s">
        <v>62</v>
      </c>
      <c r="M138" s="79" t="e">
        <f>+(I138-#REF!)/#REF!</f>
        <v>#REF!</v>
      </c>
    </row>
    <row r="139" spans="2:13" ht="16.5" thickBot="1" thickTop="1">
      <c r="B139" s="336">
        <f t="shared" si="9"/>
        <v>119</v>
      </c>
      <c r="C139" s="451" t="s">
        <v>184</v>
      </c>
      <c r="D139" s="452" t="s">
        <v>131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8703.542</v>
      </c>
      <c r="J139" s="455">
        <v>8624.239</v>
      </c>
      <c r="K139" s="154" t="s">
        <v>58</v>
      </c>
      <c r="M139" s="79">
        <f>+(J139-I139)/I139</f>
        <v>-0.009111577792121862</v>
      </c>
    </row>
    <row r="140" spans="2:14" ht="16.5" thickBot="1" thickTop="1">
      <c r="B140" s="336">
        <f t="shared" si="9"/>
        <v>120</v>
      </c>
      <c r="C140" s="456" t="s">
        <v>185</v>
      </c>
      <c r="D140" s="283" t="s">
        <v>112</v>
      </c>
      <c r="E140" s="304">
        <v>41359</v>
      </c>
      <c r="F140" s="271">
        <v>42153</v>
      </c>
      <c r="G140" s="457">
        <v>0.102</v>
      </c>
      <c r="H140" s="458">
        <v>7.867</v>
      </c>
      <c r="I140" s="458">
        <v>8.502</v>
      </c>
      <c r="J140" s="458">
        <v>8.48</v>
      </c>
      <c r="K140" s="154" t="s">
        <v>58</v>
      </c>
      <c r="L140" s="459"/>
      <c r="M140" s="79">
        <f>+(J140-I140)/I140</f>
        <v>-0.002587626440837478</v>
      </c>
      <c r="N140" s="459"/>
    </row>
    <row r="141" spans="2:13" ht="16.5" thickBot="1" thickTop="1">
      <c r="B141" s="336">
        <f t="shared" si="9"/>
        <v>121</v>
      </c>
      <c r="C141" s="460" t="s">
        <v>186</v>
      </c>
      <c r="D141" s="461" t="s">
        <v>131</v>
      </c>
      <c r="E141" s="462">
        <v>41984</v>
      </c>
      <c r="F141" s="463" t="s">
        <v>129</v>
      </c>
      <c r="G141" s="464" t="s">
        <v>129</v>
      </c>
      <c r="H141" s="465">
        <v>88.101</v>
      </c>
      <c r="I141" s="466">
        <v>85.686</v>
      </c>
      <c r="J141" s="466">
        <v>85.13</v>
      </c>
      <c r="K141" s="154" t="s">
        <v>58</v>
      </c>
      <c r="M141" s="79">
        <f>+(J141-I141)/I141</f>
        <v>-0.00648880797329799</v>
      </c>
    </row>
    <row r="142" spans="2:13" ht="15.75" thickTop="1">
      <c r="B142" s="336">
        <f t="shared" si="9"/>
        <v>122</v>
      </c>
      <c r="C142" s="467" t="s">
        <v>187</v>
      </c>
      <c r="D142" s="468" t="s">
        <v>52</v>
      </c>
      <c r="E142" s="469">
        <v>42170</v>
      </c>
      <c r="F142" s="463" t="s">
        <v>166</v>
      </c>
      <c r="G142" s="470" t="s">
        <v>188</v>
      </c>
      <c r="H142" s="471">
        <v>946.487</v>
      </c>
      <c r="I142" s="471">
        <v>952.949</v>
      </c>
      <c r="J142" s="471">
        <v>962.598</v>
      </c>
      <c r="K142" s="154"/>
      <c r="M142" s="194"/>
    </row>
    <row r="143" spans="2:13" ht="15.75" thickBot="1">
      <c r="B143" s="336">
        <f t="shared" si="9"/>
        <v>123</v>
      </c>
      <c r="C143" s="472" t="s">
        <v>189</v>
      </c>
      <c r="D143" s="283" t="s">
        <v>10</v>
      </c>
      <c r="E143" s="399">
        <v>42352</v>
      </c>
      <c r="F143" s="305" t="s">
        <v>166</v>
      </c>
      <c r="G143" s="473" t="s">
        <v>188</v>
      </c>
      <c r="H143" s="474">
        <v>5000</v>
      </c>
      <c r="I143" s="474">
        <v>5085.438</v>
      </c>
      <c r="J143" s="474">
        <v>5083.789</v>
      </c>
      <c r="K143" s="154"/>
      <c r="M143" s="194"/>
    </row>
    <row r="144" spans="2:13" ht="13.5" customHeight="1" thickBot="1" thickTop="1">
      <c r="B144" s="235" t="s">
        <v>190</v>
      </c>
      <c r="C144" s="55"/>
      <c r="D144" s="55"/>
      <c r="E144" s="55"/>
      <c r="F144" s="55"/>
      <c r="G144" s="55"/>
      <c r="H144" s="55"/>
      <c r="I144" s="55"/>
      <c r="J144" s="236"/>
      <c r="M144" s="148"/>
    </row>
    <row r="145" spans="2:14" ht="16.5" thickBot="1" thickTop="1">
      <c r="B145" s="475">
        <v>124</v>
      </c>
      <c r="C145" s="476" t="s">
        <v>191</v>
      </c>
      <c r="D145" s="477" t="s">
        <v>128</v>
      </c>
      <c r="E145" s="478">
        <v>42024</v>
      </c>
      <c r="F145" s="479" t="s">
        <v>129</v>
      </c>
      <c r="G145" s="480" t="s">
        <v>129</v>
      </c>
      <c r="H145" s="481">
        <v>103.095</v>
      </c>
      <c r="I145" s="482">
        <v>111.799</v>
      </c>
      <c r="J145" s="482">
        <v>111.811</v>
      </c>
      <c r="K145" s="71" t="s">
        <v>58</v>
      </c>
      <c r="L145" s="38"/>
      <c r="M145" s="39">
        <f>+(J145-I145)/I145</f>
        <v>0.00010733548600614008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9.066</v>
      </c>
      <c r="J147" s="489">
        <v>9.078</v>
      </c>
      <c r="K147" s="154" t="s">
        <v>58</v>
      </c>
      <c r="M147" s="490">
        <f>+(J147-I147)/I147</f>
        <v>0.0013236267372599467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1">
        <v>86.378</v>
      </c>
      <c r="I148" s="481">
        <v>81.43</v>
      </c>
      <c r="J148" s="481">
        <v>82.136</v>
      </c>
      <c r="K148" s="154" t="s">
        <v>58</v>
      </c>
      <c r="M148" s="490">
        <f>+(J148-I148)/I148</f>
        <v>0.008670023332923845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2016-04-12T14:07:33Z</dcterms:created>
  <dcterms:modified xsi:type="dcterms:W3CDTF">2016-04-12T14:07:51Z</dcterms:modified>
  <cp:category/>
  <cp:version/>
  <cp:contentType/>
  <cp:contentStatus/>
</cp:coreProperties>
</file>