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150" activeTab="0"/>
  </bookViews>
  <sheets>
    <sheet name="06-01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<sst xmlns="http://schemas.openxmlformats.org/spreadsheetml/2006/main" count="348" uniqueCount="199">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</sst>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2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2" fillId="2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zoomScale="95" zoomScaleNormal="95" workbookViewId="0" topLeftCell="A61">
      <selection activeCell="Q69" sqref="Q69"/>
    </sheetView>
  </sheetViews>
  <sheetFormatPr defaultColWidth="11.421875" defaultRowHeight="15"/>
  <cols>
    <col min="1" max="1" width="2.28125" style="8" customWidth="1"/>
    <col min="2" max="2" width="5.57421875" style="506" customWidth="1"/>
    <col min="3" max="3" width="40.28125" style="500" customWidth="1"/>
    <col min="4" max="4" width="31.7109375" style="500" customWidth="1"/>
    <col min="5" max="5" width="12.421875" style="501" customWidth="1"/>
    <col min="6" max="6" width="12.8515625" style="501" customWidth="1"/>
    <col min="7" max="7" width="9.00390625" style="501" customWidth="1"/>
    <col min="8" max="8" width="14.421875" style="501" customWidth="1"/>
    <col min="9" max="9" width="15.140625" style="501" customWidth="1"/>
    <col min="10" max="10" width="14.281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158.452</v>
      </c>
      <c r="J6" s="37">
        <v>158.466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106.902</v>
      </c>
      <c r="J7" s="47">
        <v>106.913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91.89</v>
      </c>
      <c r="J8" s="54">
        <v>91.896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14.066</v>
      </c>
      <c r="J10" s="60">
        <v>14.068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102.954</v>
      </c>
      <c r="J11" s="66">
        <v>102.965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1.445</v>
      </c>
      <c r="J13" s="37">
        <v>1.446</v>
      </c>
      <c r="K13" s="71" t="s">
        <v>23</v>
      </c>
      <c r="L13" s="38"/>
      <c r="M13" s="39">
        <f aca="true" t="shared" si="0" ref="M13">+(J13-I13)/I13</f>
        <v>0.0006920415224912732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101.636</v>
      </c>
      <c r="J14" s="78">
        <v>101.704</v>
      </c>
      <c r="K14" s="79"/>
      <c r="L14" s="80">
        <v>12769294</v>
      </c>
      <c r="M14" s="81">
        <f>+(J14-I14)/I14</f>
        <v>0.0006690542721082868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38.771</v>
      </c>
      <c r="J16" s="37">
        <v>38.774</v>
      </c>
      <c r="K16" s="38"/>
      <c r="L16" s="38"/>
      <c r="M16" s="87">
        <f aca="true" t="shared" si="1" ref="M16:M17">+(J16-I16)/I16</f>
        <v>7.73774212684768E-05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52.568</v>
      </c>
      <c r="J17" s="92">
        <v>52.573</v>
      </c>
      <c r="K17" s="38"/>
      <c r="L17" s="38"/>
      <c r="M17" s="87">
        <f t="shared" si="1"/>
        <v>9.511489879779635E-05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139.338</v>
      </c>
      <c r="J19" s="37">
        <v>140.665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512.926</v>
      </c>
      <c r="J20" s="106">
        <v>517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117.831</v>
      </c>
      <c r="J21" s="106">
        <v>119.18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125.045</v>
      </c>
      <c r="J22" s="106">
        <v>125.356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133.065</v>
      </c>
      <c r="J23" s="106">
        <v>134.069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117.668</v>
      </c>
      <c r="J24" s="106">
        <v>118.415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91.407</v>
      </c>
      <c r="J25" s="106">
        <v>92.059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140.545</v>
      </c>
      <c r="J26" s="106">
        <v>139.893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87.732</v>
      </c>
      <c r="J27" s="106">
        <v>88.63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96.374</v>
      </c>
      <c r="J28" s="117">
        <v>96.56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122.367</v>
      </c>
      <c r="J29" s="119">
        <v>124.148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116.148</v>
      </c>
      <c r="J30" s="117">
        <v>116.469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78.315</v>
      </c>
      <c r="J31" s="127">
        <v>78.622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104.615</v>
      </c>
      <c r="J32" s="127">
        <v>104.942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91.947</v>
      </c>
      <c r="J33" s="127">
        <v>92.476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100.85</v>
      </c>
      <c r="J34" s="141">
        <v>101.376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97.911</v>
      </c>
      <c r="J35" s="141">
        <v>99.098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17.819</v>
      </c>
      <c r="J36" s="152">
        <v>17.93</v>
      </c>
      <c r="K36" s="153"/>
      <c r="L36" s="30"/>
      <c r="M36" s="154">
        <f>+(J36-I36)/I36</f>
        <v>0.00622930579718282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1482.785</v>
      </c>
      <c r="J38" s="163">
        <v>1487.103</v>
      </c>
      <c r="K38" s="164" t="s">
        <v>58</v>
      </c>
      <c r="M38" s="81">
        <f aca="true" t="shared" si="3" ref="M38:M56">+(J38-I38)/I38</f>
        <v>0.0029120877268113605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2255.016</v>
      </c>
      <c r="J39" s="169">
        <v>2258.176</v>
      </c>
      <c r="K39" s="170" t="s">
        <v>60</v>
      </c>
      <c r="M39" s="81">
        <f t="shared" si="3"/>
        <v>0.0014013204340899818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111.969</v>
      </c>
      <c r="J40" s="174">
        <v>114.434</v>
      </c>
      <c r="K40" s="175" t="s">
        <v>62</v>
      </c>
      <c r="M40" s="81">
        <f t="shared" si="3"/>
        <v>0.022015022015022048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103.734</v>
      </c>
      <c r="J41" s="179">
        <v>104.75</v>
      </c>
      <c r="K41" s="164" t="s">
        <v>58</v>
      </c>
      <c r="M41" s="81">
        <f t="shared" si="3"/>
        <v>0.00979428152775373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133.703</v>
      </c>
      <c r="J42" s="180">
        <v>134.592</v>
      </c>
      <c r="K42" s="164" t="s">
        <v>58</v>
      </c>
      <c r="M42" s="81">
        <f t="shared" si="3"/>
        <v>0.006649065465995602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131.067</v>
      </c>
      <c r="J43" s="180">
        <v>131.549</v>
      </c>
      <c r="K43" s="164" t="s">
        <v>58</v>
      </c>
      <c r="M43" s="81">
        <f t="shared" si="3"/>
        <v>0.003677508449876775</v>
      </c>
    </row>
    <row r="44" spans="2:15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14.385</v>
      </c>
      <c r="J44" s="179">
        <v>14.561</v>
      </c>
      <c r="K44" s="164" t="s">
        <v>58</v>
      </c>
      <c r="M44" s="81">
        <f t="shared" si="3"/>
        <v>0.012234966979492537</v>
      </c>
      <c r="O44" s="153"/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5000.704</v>
      </c>
      <c r="J45" s="186">
        <v>4993.27</v>
      </c>
      <c r="K45" s="164" t="s">
        <v>58</v>
      </c>
      <c r="M45" s="81">
        <f t="shared" si="3"/>
        <v>-0.0014865906880309828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4834.515</v>
      </c>
      <c r="J46" s="187">
        <v>4831.082</v>
      </c>
      <c r="K46" s="164"/>
      <c r="M46" s="81">
        <f t="shared" si="3"/>
        <v>-0.0007101022543109272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2.193</v>
      </c>
      <c r="J47" s="179">
        <v>2.205</v>
      </c>
      <c r="K47" s="164"/>
      <c r="M47" s="81">
        <f t="shared" si="3"/>
        <v>0.00547195622435021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1.974</v>
      </c>
      <c r="J48" s="179">
        <v>1.983</v>
      </c>
      <c r="K48" s="198" t="s">
        <v>23</v>
      </c>
      <c r="M48" s="81">
        <f t="shared" si="3"/>
        <v>0.004559270516717386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1.013</v>
      </c>
      <c r="J49" s="204">
        <v>1.035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1.028</v>
      </c>
      <c r="J50" s="180">
        <v>1.037</v>
      </c>
      <c r="K50" s="175"/>
      <c r="M50" s="205">
        <f t="shared" si="3"/>
        <v>0.008754863813229471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1.018</v>
      </c>
      <c r="J51" s="179">
        <v>1.032</v>
      </c>
      <c r="K51" s="175"/>
      <c r="M51" s="205">
        <f t="shared" si="3"/>
        <v>0.013752455795677812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1.005</v>
      </c>
      <c r="J52" s="180">
        <v>1.025</v>
      </c>
      <c r="K52" s="175"/>
      <c r="M52" s="205">
        <f t="shared" si="3"/>
        <v>0.01990049751243783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8.898</v>
      </c>
      <c r="J54" s="218">
        <v>8.877</v>
      </c>
      <c r="K54" s="175"/>
      <c r="M54" s="205">
        <f t="shared" si="3"/>
        <v>-0.0023600809170599034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104.04</v>
      </c>
      <c r="J55" s="218">
        <v>104.827</v>
      </c>
      <c r="K55" s="175"/>
      <c r="M55" s="205">
        <f t="shared" si="3"/>
        <v>0.007564398308342867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116.127</v>
      </c>
      <c r="J56" s="218">
        <v>116.128</v>
      </c>
      <c r="K56" s="175"/>
      <c r="M56" s="205">
        <f t="shared" si="3"/>
        <v>8.611261808233873E-06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108.702</v>
      </c>
      <c r="J62" s="37">
        <v>108.715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103.954</v>
      </c>
      <c r="J63" s="254">
        <v>103.964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105.919</v>
      </c>
      <c r="J64" s="179">
        <v>105.929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102.584</v>
      </c>
      <c r="J65" s="259">
        <v>102.596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104.246</v>
      </c>
      <c r="J66" s="179">
        <v>104.26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107.487</v>
      </c>
      <c r="J67" s="261">
        <v>107.496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104.686</v>
      </c>
      <c r="J68" s="46">
        <v>104.698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102.709</v>
      </c>
      <c r="J69" s="217">
        <v>102.719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105.222</v>
      </c>
      <c r="J70" s="259">
        <v>105.231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102.18</v>
      </c>
      <c r="J71" s="259">
        <v>102.191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104.356</v>
      </c>
      <c r="J72" s="259">
        <v>104.368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103.67</v>
      </c>
      <c r="J73" s="217">
        <v>103.68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106.879</v>
      </c>
      <c r="J74" s="217">
        <v>106.89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105.537</v>
      </c>
      <c r="J75" s="217">
        <v>105.548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103.549</v>
      </c>
      <c r="J76" s="217">
        <v>103.559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102.681</v>
      </c>
      <c r="J77" s="217">
        <v>102.691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104.853</v>
      </c>
      <c r="J78" s="217">
        <v>104.863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102.924</v>
      </c>
      <c r="J79" s="217">
        <v>102.935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103.984</v>
      </c>
      <c r="J80" s="261">
        <v>103.994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105.096</v>
      </c>
      <c r="J81" s="282">
        <v>105.106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102.943</v>
      </c>
      <c r="J82" s="261">
        <v>102.955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103.586</v>
      </c>
      <c r="J83" s="261">
        <v>103.598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105.078</v>
      </c>
      <c r="J84" s="259">
        <v>105.086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102.601</v>
      </c>
      <c r="J85" s="92">
        <v>102.612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10.581</v>
      </c>
      <c r="J87" s="294">
        <v>10.582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103.413</v>
      </c>
      <c r="J88" s="299">
        <v>103.422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103.959</v>
      </c>
      <c r="J89" s="304">
        <v>103.971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103.333</v>
      </c>
      <c r="J90" s="311">
        <v>103.344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10.145</v>
      </c>
      <c r="J91" s="318">
        <v>10.146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58.798</v>
      </c>
      <c r="J94" s="60">
        <v>59.186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138.415</v>
      </c>
      <c r="J95" s="261">
        <v>138.383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1412.555</v>
      </c>
      <c r="J96" s="332">
        <v>1415.872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110.83</v>
      </c>
      <c r="J97" s="338">
        <v>111.174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104.986</v>
      </c>
      <c r="J98" s="338">
        <v>105.589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87.799</v>
      </c>
      <c r="J99" s="338">
        <v>88.589</v>
      </c>
      <c r="K99" s="38"/>
      <c r="L99" s="38"/>
      <c r="M99" s="39"/>
      <c r="N99" s="38"/>
    </row>
    <row r="100" spans="2:14" ht="15.75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17.034</v>
      </c>
      <c r="J100" s="338">
        <v>17.084</v>
      </c>
      <c r="K100" s="338"/>
      <c r="L100" s="338"/>
      <c r="M100" s="338"/>
      <c r="N100" s="341"/>
    </row>
    <row r="101" spans="2:14" ht="15.75" thickBot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264.288</v>
      </c>
      <c r="J101" s="338">
        <v>265.168</v>
      </c>
      <c r="K101" s="338"/>
      <c r="L101" s="338"/>
      <c r="M101" s="338"/>
      <c r="N101" s="341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29.554</v>
      </c>
      <c r="J102" s="338">
        <v>29.596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2252.563</v>
      </c>
      <c r="J103" s="332">
        <v>2257.671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69.445</v>
      </c>
      <c r="J104" s="343">
        <v>69.591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54.031</v>
      </c>
      <c r="J105" s="338">
        <v>54.205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98.428</v>
      </c>
      <c r="J106" s="349">
        <v>98.713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81.872</v>
      </c>
      <c r="J107" s="92">
        <v>82.105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11.144</v>
      </c>
      <c r="J109" s="60">
        <v>11.165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12.14</v>
      </c>
      <c r="J110" s="358">
        <v>12.201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4">B110+1</f>
        <v>92</v>
      </c>
      <c r="C111" s="359" t="s">
        <v>151</v>
      </c>
      <c r="D111" s="213" t="s">
        <v>17</v>
      </c>
      <c r="E111" s="330">
        <v>735</v>
      </c>
      <c r="F111" s="248">
        <v>42121</v>
      </c>
      <c r="G111" s="331">
        <v>0.205</v>
      </c>
      <c r="H111" s="217">
        <v>14.638</v>
      </c>
      <c r="I111" s="360">
        <v>14.802</v>
      </c>
      <c r="J111" s="360">
        <v>14.906</v>
      </c>
      <c r="K111" s="38"/>
      <c r="L111" s="39"/>
      <c r="M111" s="38"/>
      <c r="N111" s="71"/>
    </row>
    <row r="112" spans="1:14" ht="17.25" customHeight="1" thickBot="1" thickTop="1">
      <c r="A112" s="361"/>
      <c r="B112" s="355">
        <f t="shared" si="8"/>
        <v>93</v>
      </c>
      <c r="C112" s="359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0">
        <v>13.917</v>
      </c>
      <c r="J112" s="360">
        <v>13.99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12.203</v>
      </c>
      <c r="J113" s="367">
        <v>12.234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66">
        <v>10.809</v>
      </c>
      <c r="I114" s="367">
        <v>10.925</v>
      </c>
      <c r="J114" s="367">
        <v>10.947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0" t="s">
        <v>155</v>
      </c>
      <c r="D115" s="371" t="s">
        <v>92</v>
      </c>
      <c r="E115" s="372">
        <v>40848</v>
      </c>
      <c r="F115" s="248">
        <v>42149</v>
      </c>
      <c r="G115" s="373">
        <v>0.232</v>
      </c>
      <c r="H115" s="374" t="s">
        <v>156</v>
      </c>
      <c r="I115" s="375" t="s">
        <v>156</v>
      </c>
      <c r="J115" s="375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0" t="s">
        <v>157</v>
      </c>
      <c r="D116" s="376" t="s">
        <v>92</v>
      </c>
      <c r="E116" s="377">
        <v>40848</v>
      </c>
      <c r="F116" s="248">
        <v>42149</v>
      </c>
      <c r="G116" s="378">
        <v>0.318</v>
      </c>
      <c r="H116" s="379" t="s">
        <v>156</v>
      </c>
      <c r="I116" s="380" t="s">
        <v>156</v>
      </c>
      <c r="J116" s="380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1" t="s">
        <v>158</v>
      </c>
      <c r="D117" s="382" t="s">
        <v>64</v>
      </c>
      <c r="E117" s="383">
        <v>39175</v>
      </c>
      <c r="F117" s="248">
        <v>42145</v>
      </c>
      <c r="G117" s="384">
        <v>2.338</v>
      </c>
      <c r="H117" s="385">
        <v>131.968</v>
      </c>
      <c r="I117" s="386">
        <v>134.052</v>
      </c>
      <c r="J117" s="386">
        <v>135.153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87" t="s">
        <v>159</v>
      </c>
      <c r="D118" s="382" t="s">
        <v>64</v>
      </c>
      <c r="E118" s="383">
        <v>39175</v>
      </c>
      <c r="F118" s="248">
        <v>42145</v>
      </c>
      <c r="G118" s="388">
        <v>2.236</v>
      </c>
      <c r="H118" s="389">
        <v>128.407</v>
      </c>
      <c r="I118" s="390">
        <v>130.104</v>
      </c>
      <c r="J118" s="390">
        <v>130.864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1" t="s">
        <v>160</v>
      </c>
      <c r="D119" s="392" t="s">
        <v>25</v>
      </c>
      <c r="E119" s="393">
        <v>40708</v>
      </c>
      <c r="F119" s="394">
        <v>128.76</v>
      </c>
      <c r="G119" s="395">
        <v>0.173</v>
      </c>
      <c r="H119" s="396">
        <v>8.902</v>
      </c>
      <c r="I119" s="397">
        <v>9.009</v>
      </c>
      <c r="J119" s="397">
        <v>9.063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398">
        <v>39699</v>
      </c>
      <c r="F120" s="399">
        <v>42142</v>
      </c>
      <c r="G120" s="400">
        <v>2.657</v>
      </c>
      <c r="H120" s="401">
        <v>92.918</v>
      </c>
      <c r="I120" s="402">
        <v>94.218</v>
      </c>
      <c r="J120" s="402">
        <v>94.685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3" t="s">
        <v>162</v>
      </c>
      <c r="D121" s="404" t="s">
        <v>41</v>
      </c>
      <c r="E121" s="405">
        <v>40725</v>
      </c>
      <c r="F121" s="279">
        <v>42152</v>
      </c>
      <c r="G121" s="406">
        <v>0.52</v>
      </c>
      <c r="H121" s="407">
        <v>78.915</v>
      </c>
      <c r="I121" s="408">
        <v>79.605</v>
      </c>
      <c r="J121" s="408">
        <v>79.127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3" t="s">
        <v>163</v>
      </c>
      <c r="D122" s="404" t="s">
        <v>41</v>
      </c>
      <c r="E122" s="409">
        <v>40725</v>
      </c>
      <c r="F122" s="279">
        <v>42152</v>
      </c>
      <c r="G122" s="410">
        <v>0.133</v>
      </c>
      <c r="H122" s="396">
        <v>79.803</v>
      </c>
      <c r="I122" s="397">
        <v>80.92</v>
      </c>
      <c r="J122" s="397">
        <v>80.38</v>
      </c>
      <c r="K122" s="38"/>
      <c r="L122" s="39"/>
      <c r="M122" s="38"/>
      <c r="N122" s="71"/>
    </row>
    <row r="123" spans="2:14" ht="16.5" thickBot="1" thickTop="1">
      <c r="B123" s="355">
        <f t="shared" si="8"/>
        <v>104</v>
      </c>
      <c r="C123" s="411" t="s">
        <v>164</v>
      </c>
      <c r="D123" s="412" t="s">
        <v>131</v>
      </c>
      <c r="E123" s="413">
        <v>40910</v>
      </c>
      <c r="F123" s="414">
        <v>42153</v>
      </c>
      <c r="G123" s="415">
        <v>3.062</v>
      </c>
      <c r="H123" s="416">
        <v>96.121</v>
      </c>
      <c r="I123" s="417">
        <v>96.206</v>
      </c>
      <c r="J123" s="417">
        <v>96.428</v>
      </c>
      <c r="K123" s="418"/>
      <c r="L123" s="419"/>
      <c r="M123" s="418"/>
      <c r="N123" s="420"/>
    </row>
    <row r="124" spans="2:13" ht="16.5" thickBot="1" thickTop="1">
      <c r="B124" s="421">
        <f t="shared" si="8"/>
        <v>105</v>
      </c>
      <c r="C124" s="422" t="s">
        <v>165</v>
      </c>
      <c r="D124" s="149" t="s">
        <v>14</v>
      </c>
      <c r="E124" s="423">
        <v>41904</v>
      </c>
      <c r="F124" s="424" t="s">
        <v>166</v>
      </c>
      <c r="G124" s="425" t="s">
        <v>166</v>
      </c>
      <c r="H124" s="92">
        <v>86.856</v>
      </c>
      <c r="I124" s="426">
        <v>88.191</v>
      </c>
      <c r="J124" s="426">
        <v>88.437</v>
      </c>
      <c r="K124" s="170"/>
      <c r="M124" s="81"/>
    </row>
    <row r="125" spans="2:13" ht="13.5" customHeight="1" thickBot="1" thickTop="1">
      <c r="B125" s="155" t="s">
        <v>167</v>
      </c>
      <c r="C125" s="156"/>
      <c r="D125" s="156"/>
      <c r="E125" s="156"/>
      <c r="F125" s="156"/>
      <c r="G125" s="156"/>
      <c r="H125" s="156"/>
      <c r="I125" s="156"/>
      <c r="J125" s="156"/>
      <c r="M125" s="158"/>
    </row>
    <row r="126" spans="2:13" ht="16.5" thickBot="1" thickTop="1">
      <c r="B126" s="355">
        <v>106</v>
      </c>
      <c r="C126" s="132" t="s">
        <v>168</v>
      </c>
      <c r="D126" s="171" t="s">
        <v>28</v>
      </c>
      <c r="E126" s="248">
        <v>40210</v>
      </c>
      <c r="F126" s="248">
        <v>42129</v>
      </c>
      <c r="G126" s="249">
        <v>2.132</v>
      </c>
      <c r="H126" s="37">
        <v>108.156</v>
      </c>
      <c r="I126" s="60">
        <v>108.156</v>
      </c>
      <c r="J126" s="60">
        <v>110.122</v>
      </c>
      <c r="K126" s="175" t="s">
        <v>62</v>
      </c>
      <c r="M126" s="81">
        <f aca="true" t="shared" si="9" ref="M126:M136">+(J126-I126)/I126</f>
        <v>0.018177447390805818</v>
      </c>
    </row>
    <row r="127" spans="2:13" ht="16.5" thickBot="1" thickTop="1">
      <c r="B127" s="355">
        <f aca="true" t="shared" si="10" ref="B127:B142">B126+1</f>
        <v>107</v>
      </c>
      <c r="C127" s="132" t="s">
        <v>169</v>
      </c>
      <c r="D127" s="404" t="s">
        <v>28</v>
      </c>
      <c r="E127" s="405">
        <v>40630</v>
      </c>
      <c r="F127" s="248">
        <v>42129</v>
      </c>
      <c r="G127" s="249">
        <v>1.867</v>
      </c>
      <c r="H127" s="407">
        <v>94.577</v>
      </c>
      <c r="I127" s="408">
        <v>94.577</v>
      </c>
      <c r="J127" s="408">
        <v>98.141</v>
      </c>
      <c r="K127" s="175" t="s">
        <v>62</v>
      </c>
      <c r="M127" s="81">
        <f t="shared" si="9"/>
        <v>0.037683580574558374</v>
      </c>
    </row>
    <row r="128" spans="2:13" ht="16.5" thickBot="1" thickTop="1">
      <c r="B128" s="355">
        <f t="shared" si="10"/>
        <v>108</v>
      </c>
      <c r="C128" s="427" t="s">
        <v>170</v>
      </c>
      <c r="D128" s="404" t="s">
        <v>12</v>
      </c>
      <c r="E128" s="405">
        <v>39097</v>
      </c>
      <c r="F128" s="264">
        <v>42150</v>
      </c>
      <c r="G128" s="428">
        <v>3.275</v>
      </c>
      <c r="H128" s="407">
        <v>127.36</v>
      </c>
      <c r="I128" s="408">
        <v>127.36</v>
      </c>
      <c r="J128" s="408">
        <v>130.178</v>
      </c>
      <c r="K128" s="429" t="s">
        <v>171</v>
      </c>
      <c r="M128" s="81">
        <f t="shared" si="9"/>
        <v>0.02212625628140702</v>
      </c>
    </row>
    <row r="129" spans="2:13" ht="16.5" thickBot="1" thickTop="1">
      <c r="B129" s="355">
        <f t="shared" si="10"/>
        <v>109</v>
      </c>
      <c r="C129" s="430" t="s">
        <v>172</v>
      </c>
      <c r="D129" s="431" t="s">
        <v>173</v>
      </c>
      <c r="E129" s="432">
        <v>40543</v>
      </c>
      <c r="F129" s="433">
        <v>42132</v>
      </c>
      <c r="G129" s="434">
        <v>1.995</v>
      </c>
      <c r="H129" s="435">
        <v>100.382</v>
      </c>
      <c r="I129" s="436">
        <v>100.382</v>
      </c>
      <c r="J129" s="436">
        <v>101.495</v>
      </c>
      <c r="K129" s="170" t="s">
        <v>60</v>
      </c>
      <c r="M129" s="81">
        <f t="shared" si="9"/>
        <v>0.011087645195353744</v>
      </c>
    </row>
    <row r="130" spans="2:13" ht="16.5" thickBot="1" thickTop="1">
      <c r="B130" s="355">
        <f t="shared" si="10"/>
        <v>110</v>
      </c>
      <c r="C130" s="437" t="s">
        <v>174</v>
      </c>
      <c r="D130" s="438" t="s">
        <v>173</v>
      </c>
      <c r="E130" s="439">
        <v>40543</v>
      </c>
      <c r="F130" s="433">
        <v>42132</v>
      </c>
      <c r="G130" s="440">
        <v>0.417</v>
      </c>
      <c r="H130" s="338">
        <v>94.832</v>
      </c>
      <c r="I130" s="436">
        <v>94.832</v>
      </c>
      <c r="J130" s="436">
        <v>96.699</v>
      </c>
      <c r="K130" s="170" t="s">
        <v>60</v>
      </c>
      <c r="M130" s="81">
        <f t="shared" si="9"/>
        <v>0.019687447275181423</v>
      </c>
    </row>
    <row r="131" spans="2:13" ht="16.5" thickBot="1" thickTop="1">
      <c r="B131" s="355">
        <f t="shared" si="10"/>
        <v>111</v>
      </c>
      <c r="C131" s="441" t="s">
        <v>175</v>
      </c>
      <c r="D131" s="442" t="s">
        <v>78</v>
      </c>
      <c r="E131" s="439">
        <v>38671</v>
      </c>
      <c r="F131" s="433">
        <v>42149</v>
      </c>
      <c r="G131" s="443">
        <v>3.885</v>
      </c>
      <c r="H131" s="444">
        <v>181.972</v>
      </c>
      <c r="I131" s="445">
        <v>181.972</v>
      </c>
      <c r="J131" s="445">
        <v>183.777</v>
      </c>
      <c r="K131" s="164" t="s">
        <v>58</v>
      </c>
      <c r="M131" s="81">
        <f t="shared" si="9"/>
        <v>0.009919108434264494</v>
      </c>
    </row>
    <row r="132" spans="2:13" ht="16.5" thickBot="1" thickTop="1">
      <c r="B132" s="355">
        <f t="shared" si="10"/>
        <v>112</v>
      </c>
      <c r="C132" s="446" t="s">
        <v>176</v>
      </c>
      <c r="D132" s="447" t="s">
        <v>78</v>
      </c>
      <c r="E132" s="448">
        <v>38671</v>
      </c>
      <c r="F132" s="248">
        <v>42149</v>
      </c>
      <c r="G132" s="449">
        <v>3.382</v>
      </c>
      <c r="H132" s="444">
        <v>171.568</v>
      </c>
      <c r="I132" s="445">
        <v>171.568</v>
      </c>
      <c r="J132" s="445">
        <v>172.799</v>
      </c>
      <c r="K132" s="164" t="s">
        <v>58</v>
      </c>
      <c r="M132" s="81">
        <f t="shared" si="9"/>
        <v>0.00717499766856287</v>
      </c>
    </row>
    <row r="133" spans="2:13" ht="16.5" thickBot="1" thickTop="1">
      <c r="B133" s="355">
        <f t="shared" si="10"/>
        <v>113</v>
      </c>
      <c r="C133" s="446" t="s">
        <v>177</v>
      </c>
      <c r="D133" s="447" t="s">
        <v>78</v>
      </c>
      <c r="E133" s="448">
        <v>38671</v>
      </c>
      <c r="F133" s="248">
        <v>42149</v>
      </c>
      <c r="G133" s="449">
        <v>5.215</v>
      </c>
      <c r="H133" s="444">
        <v>149.829</v>
      </c>
      <c r="I133" s="445">
        <v>149.829</v>
      </c>
      <c r="J133" s="445">
        <v>150.422</v>
      </c>
      <c r="K133" s="164" t="s">
        <v>58</v>
      </c>
      <c r="M133" s="81">
        <f t="shared" si="9"/>
        <v>0.0039578452769489835</v>
      </c>
    </row>
    <row r="134" spans="2:13" ht="15.75" customHeight="1" thickBot="1" thickTop="1">
      <c r="B134" s="355">
        <f t="shared" si="10"/>
        <v>114</v>
      </c>
      <c r="C134" s="446" t="s">
        <v>178</v>
      </c>
      <c r="D134" s="447" t="s">
        <v>78</v>
      </c>
      <c r="E134" s="448">
        <v>38835</v>
      </c>
      <c r="F134" s="450">
        <v>41421</v>
      </c>
      <c r="G134" s="449">
        <v>63.142</v>
      </c>
      <c r="H134" s="451">
        <v>12794.422</v>
      </c>
      <c r="I134" s="452">
        <v>12794.422</v>
      </c>
      <c r="J134" s="452">
        <v>12811.732</v>
      </c>
      <c r="K134" s="164" t="s">
        <v>58</v>
      </c>
      <c r="M134" s="81">
        <f t="shared" si="9"/>
        <v>0.0013529333329789725</v>
      </c>
    </row>
    <row r="135" spans="2:13" ht="16.5" thickBot="1" thickTop="1">
      <c r="B135" s="355">
        <f t="shared" si="10"/>
        <v>115</v>
      </c>
      <c r="C135" s="453" t="s">
        <v>179</v>
      </c>
      <c r="D135" s="447" t="s">
        <v>78</v>
      </c>
      <c r="E135" s="448">
        <v>40014</v>
      </c>
      <c r="F135" s="454" t="s">
        <v>129</v>
      </c>
      <c r="G135" s="455" t="s">
        <v>129</v>
      </c>
      <c r="H135" s="444">
        <v>18.019</v>
      </c>
      <c r="I135" s="445">
        <v>18.019</v>
      </c>
      <c r="J135" s="445">
        <v>18.139</v>
      </c>
      <c r="K135" s="164" t="s">
        <v>58</v>
      </c>
      <c r="M135" s="81">
        <f t="shared" si="9"/>
        <v>0.006659637049780843</v>
      </c>
    </row>
    <row r="136" spans="2:13" ht="16.5" thickBot="1" thickTop="1">
      <c r="B136" s="355">
        <f t="shared" si="10"/>
        <v>116</v>
      </c>
      <c r="C136" s="453" t="s">
        <v>180</v>
      </c>
      <c r="D136" s="447" t="s">
        <v>78</v>
      </c>
      <c r="E136" s="448">
        <v>40455</v>
      </c>
      <c r="F136" s="450" t="s">
        <v>129</v>
      </c>
      <c r="G136" s="455" t="s">
        <v>129</v>
      </c>
      <c r="H136" s="444">
        <v>129.046</v>
      </c>
      <c r="I136" s="445">
        <v>129.046</v>
      </c>
      <c r="J136" s="445">
        <v>130.001</v>
      </c>
      <c r="K136" s="164" t="s">
        <v>58</v>
      </c>
      <c r="M136" s="81">
        <f t="shared" si="9"/>
        <v>0.007400461850812986</v>
      </c>
    </row>
    <row r="137" spans="2:13" ht="16.5" thickBot="1" thickTop="1">
      <c r="B137" s="355">
        <f t="shared" si="10"/>
        <v>117</v>
      </c>
      <c r="C137" s="453" t="s">
        <v>181</v>
      </c>
      <c r="D137" s="447" t="s">
        <v>182</v>
      </c>
      <c r="E137" s="448">
        <v>40240</v>
      </c>
      <c r="F137" s="450">
        <v>42151</v>
      </c>
      <c r="G137" s="455">
        <v>1.446</v>
      </c>
      <c r="H137" s="444">
        <v>116.015</v>
      </c>
      <c r="I137" s="445">
        <v>116.015</v>
      </c>
      <c r="J137" s="445">
        <v>119.825</v>
      </c>
      <c r="K137" s="175" t="s">
        <v>62</v>
      </c>
      <c r="M137" s="81" t="e">
        <f>+(I137-#REF!)/#REF!</f>
        <v>#REF!</v>
      </c>
    </row>
    <row r="138" spans="2:13" ht="16.5" thickBot="1" thickTop="1">
      <c r="B138" s="355">
        <f t="shared" si="10"/>
        <v>118</v>
      </c>
      <c r="C138" s="456" t="s">
        <v>183</v>
      </c>
      <c r="D138" s="457" t="s">
        <v>131</v>
      </c>
      <c r="E138" s="458">
        <v>40147</v>
      </c>
      <c r="F138" s="450">
        <v>41418</v>
      </c>
      <c r="G138" s="449">
        <v>32.752</v>
      </c>
      <c r="H138" s="459">
        <v>8825.261</v>
      </c>
      <c r="I138" s="460">
        <v>8825.261</v>
      </c>
      <c r="J138" s="460">
        <v>8803.885</v>
      </c>
      <c r="K138" s="164" t="s">
        <v>58</v>
      </c>
      <c r="M138" s="81">
        <f aca="true" t="shared" si="11" ref="M138:M140">+(J138-I138)/I138</f>
        <v>-0.0024221379968252725</v>
      </c>
    </row>
    <row r="139" spans="2:13" ht="16.5" thickBot="1" thickTop="1">
      <c r="B139" s="355">
        <f t="shared" si="10"/>
        <v>119</v>
      </c>
      <c r="C139" s="461" t="s">
        <v>184</v>
      </c>
      <c r="D139" s="293" t="s">
        <v>112</v>
      </c>
      <c r="E139" s="314">
        <v>41359</v>
      </c>
      <c r="F139" s="248">
        <v>42153</v>
      </c>
      <c r="G139" s="462">
        <v>0.102</v>
      </c>
      <c r="H139" s="463">
        <v>7.867</v>
      </c>
      <c r="I139" s="463">
        <v>7.867</v>
      </c>
      <c r="J139" s="463">
        <v>7.919</v>
      </c>
      <c r="K139" s="164" t="s">
        <v>58</v>
      </c>
      <c r="M139" s="81">
        <f t="shared" si="11"/>
        <v>0.0066098894114655655</v>
      </c>
    </row>
    <row r="140" spans="2:13" ht="16.5" thickBot="1" thickTop="1">
      <c r="B140" s="355">
        <f t="shared" si="10"/>
        <v>120</v>
      </c>
      <c r="C140" s="464" t="s">
        <v>185</v>
      </c>
      <c r="D140" s="465" t="s">
        <v>131</v>
      </c>
      <c r="E140" s="466">
        <v>41984</v>
      </c>
      <c r="F140" s="467" t="s">
        <v>129</v>
      </c>
      <c r="G140" s="468" t="s">
        <v>129</v>
      </c>
      <c r="H140" s="469">
        <v>88.101</v>
      </c>
      <c r="I140" s="470">
        <v>87.665</v>
      </c>
      <c r="J140" s="470">
        <v>88.101</v>
      </c>
      <c r="K140" s="164" t="s">
        <v>58</v>
      </c>
      <c r="M140" s="81">
        <f t="shared" si="11"/>
        <v>0.004973478583242945</v>
      </c>
    </row>
    <row r="141" spans="2:13" ht="15.75" thickTop="1">
      <c r="B141" s="355">
        <f t="shared" si="10"/>
        <v>121</v>
      </c>
      <c r="C141" s="471" t="s">
        <v>186</v>
      </c>
      <c r="D141" s="472" t="s">
        <v>52</v>
      </c>
      <c r="E141" s="473">
        <v>42170</v>
      </c>
      <c r="F141" s="467" t="s">
        <v>166</v>
      </c>
      <c r="G141" s="474" t="s">
        <v>187</v>
      </c>
      <c r="H141" s="475">
        <v>946.487</v>
      </c>
      <c r="I141" s="475">
        <v>946.487</v>
      </c>
      <c r="J141" s="475">
        <v>952.443</v>
      </c>
      <c r="K141" s="164"/>
      <c r="M141" s="205"/>
    </row>
    <row r="142" spans="2:13" ht="15.75" thickBot="1">
      <c r="B142" s="355">
        <f t="shared" si="10"/>
        <v>122</v>
      </c>
      <c r="C142" s="476" t="s">
        <v>188</v>
      </c>
      <c r="D142" s="293" t="s">
        <v>10</v>
      </c>
      <c r="E142" s="413">
        <v>42352</v>
      </c>
      <c r="F142" s="315" t="s">
        <v>166</v>
      </c>
      <c r="G142" s="477" t="s">
        <v>187</v>
      </c>
      <c r="H142" s="478">
        <v>5000</v>
      </c>
      <c r="I142" s="478">
        <v>5000</v>
      </c>
      <c r="J142" s="478">
        <v>5000</v>
      </c>
      <c r="K142" s="164"/>
      <c r="M142" s="205"/>
    </row>
    <row r="143" spans="2:13" ht="13.5" customHeight="1" thickBot="1" thickTop="1">
      <c r="B143" s="244" t="s">
        <v>189</v>
      </c>
      <c r="C143" s="55"/>
      <c r="D143" s="55"/>
      <c r="E143" s="55"/>
      <c r="F143" s="55"/>
      <c r="G143" s="55"/>
      <c r="H143" s="55"/>
      <c r="I143" s="55"/>
      <c r="J143" s="245"/>
      <c r="M143" s="158"/>
    </row>
    <row r="144" spans="2:13" ht="16.5" thickBot="1" thickTop="1">
      <c r="B144" s="479">
        <v>123</v>
      </c>
      <c r="C144" s="480" t="s">
        <v>190</v>
      </c>
      <c r="D144" s="481" t="s">
        <v>128</v>
      </c>
      <c r="E144" s="482">
        <v>42024</v>
      </c>
      <c r="F144" s="483" t="s">
        <v>129</v>
      </c>
      <c r="G144" s="484" t="s">
        <v>129</v>
      </c>
      <c r="H144" s="485">
        <v>103.095</v>
      </c>
      <c r="I144" s="485">
        <v>104.486</v>
      </c>
      <c r="J144" s="485">
        <v>105.45</v>
      </c>
      <c r="K144" s="164" t="s">
        <v>58</v>
      </c>
      <c r="M144" s="81">
        <f aca="true" t="shared" si="12" ref="M144">+(J144-I144)/I144</f>
        <v>0.009226116417510467</v>
      </c>
    </row>
    <row r="145" spans="2:13" ht="16.5" customHeight="1" thickBot="1" thickTop="1">
      <c r="B145" s="155" t="s">
        <v>191</v>
      </c>
      <c r="C145" s="156"/>
      <c r="D145" s="156"/>
      <c r="E145" s="156"/>
      <c r="F145" s="156"/>
      <c r="G145" s="156"/>
      <c r="H145" s="156"/>
      <c r="I145" s="156"/>
      <c r="J145" s="157"/>
      <c r="M145" s="158"/>
    </row>
    <row r="146" spans="2:13" ht="16.5" customHeight="1" thickBot="1" thickTop="1">
      <c r="B146" s="486">
        <v>124</v>
      </c>
      <c r="C146" s="487" t="s">
        <v>192</v>
      </c>
      <c r="D146" s="488" t="s">
        <v>112</v>
      </c>
      <c r="E146" s="489">
        <v>41317</v>
      </c>
      <c r="F146" s="489">
        <v>42153</v>
      </c>
      <c r="G146" s="490">
        <v>0.107</v>
      </c>
      <c r="H146" s="491">
        <v>7.981</v>
      </c>
      <c r="I146" s="491">
        <v>7.981</v>
      </c>
      <c r="J146" s="491">
        <v>8.079</v>
      </c>
      <c r="K146" s="164" t="s">
        <v>58</v>
      </c>
      <c r="M146" s="492">
        <f aca="true" t="shared" si="13" ref="M146:M147">+(J146-I146)/I146</f>
        <v>0.01227916301215396</v>
      </c>
    </row>
    <row r="147" spans="2:13" ht="16.5" customHeight="1" thickBot="1" thickTop="1">
      <c r="B147" s="493">
        <v>125</v>
      </c>
      <c r="C147" s="148" t="s">
        <v>193</v>
      </c>
      <c r="D147" s="149" t="s">
        <v>131</v>
      </c>
      <c r="E147" s="494">
        <v>41982</v>
      </c>
      <c r="F147" s="495" t="s">
        <v>129</v>
      </c>
      <c r="G147" s="495" t="s">
        <v>129</v>
      </c>
      <c r="H147" s="485">
        <v>86.378</v>
      </c>
      <c r="I147" s="485">
        <v>86.378</v>
      </c>
      <c r="J147" s="485">
        <v>87.201</v>
      </c>
      <c r="K147" s="164" t="s">
        <v>58</v>
      </c>
      <c r="M147" s="492">
        <f t="shared" si="13"/>
        <v>0.009527889045821775</v>
      </c>
    </row>
    <row r="148" spans="2:11" s="498" customFormat="1" ht="13.5" thickTop="1">
      <c r="B148" s="496"/>
      <c r="C148" s="8"/>
      <c r="D148" s="8"/>
      <c r="E148" s="8"/>
      <c r="F148" s="8"/>
      <c r="G148" s="8"/>
      <c r="H148" s="8"/>
      <c r="I148" s="8"/>
      <c r="J148" s="8"/>
      <c r="K148" s="497"/>
    </row>
    <row r="149" s="498" customFormat="1" ht="12.75">
      <c r="B149" s="499" t="s">
        <v>194</v>
      </c>
    </row>
    <row r="150" spans="2:13" s="498" customFormat="1" ht="15">
      <c r="B150" s="499" t="s">
        <v>195</v>
      </c>
      <c r="C150" s="8"/>
      <c r="D150" s="500"/>
      <c r="E150" s="501"/>
      <c r="F150" s="502"/>
      <c r="G150" s="501"/>
      <c r="H150" s="501"/>
      <c r="I150" s="501"/>
      <c r="J150" s="503"/>
      <c r="M150" s="504"/>
    </row>
    <row r="151" spans="2:13" s="498" customFormat="1" ht="15">
      <c r="B151" s="505"/>
      <c r="E151" s="501"/>
      <c r="F151" s="502"/>
      <c r="G151" s="71"/>
      <c r="H151" s="501"/>
      <c r="I151" s="71"/>
      <c r="J151" s="503"/>
      <c r="M151" s="504"/>
    </row>
    <row r="152" spans="2:13" s="498" customFormat="1" ht="15">
      <c r="B152" s="506"/>
      <c r="C152" s="500"/>
      <c r="D152" s="500"/>
      <c r="E152" s="501"/>
      <c r="F152" s="501"/>
      <c r="G152" s="71" t="s">
        <v>196</v>
      </c>
      <c r="H152" s="501"/>
      <c r="I152" s="501"/>
      <c r="J152" s="503"/>
      <c r="M152" s="504"/>
    </row>
    <row r="153" spans="2:13" s="498" customFormat="1" ht="15">
      <c r="B153" s="506"/>
      <c r="C153" s="500"/>
      <c r="D153" s="500"/>
      <c r="E153" s="501" t="s">
        <v>197</v>
      </c>
      <c r="F153" s="501"/>
      <c r="G153" s="501"/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/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 t="s">
        <v>198</v>
      </c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/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9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23" spans="2:10" ht="15">
      <c r="B523" s="499"/>
      <c r="C523" s="8"/>
      <c r="D523" s="8"/>
      <c r="E523" s="8"/>
      <c r="F523" s="8"/>
      <c r="G523" s="8"/>
      <c r="H523" s="8"/>
      <c r="I523" s="8"/>
      <c r="J523" s="507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</sheetData>
  <mergeCells count="77">
    <mergeCell ref="B143:J143"/>
    <mergeCell ref="B145:J145"/>
    <mergeCell ref="B61:J61"/>
    <mergeCell ref="B86:J86"/>
    <mergeCell ref="B92:J92"/>
    <mergeCell ref="A93:J93"/>
    <mergeCell ref="B108:J108"/>
    <mergeCell ref="B125:J12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2016-01-06T14:31:56Z</dcterms:created>
  <dcterms:modified xsi:type="dcterms:W3CDTF">2016-01-06T14:32:57Z</dcterms:modified>
  <cp:category/>
  <cp:version/>
  <cp:contentType/>
  <cp:contentStatus/>
</cp:coreProperties>
</file>